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345" yWindow="131" windowWidth="4935" windowHeight="7815"/>
  </bookViews>
  <sheets>
    <sheet name="Sheet1" sheetId="1" r:id="rId1"/>
  </sheets>
  <definedNames>
    <definedName name="_xlnm.Print_Area" localSheetId="0">Sheet1!$A$1:$F$26</definedName>
  </definedNames>
  <calcPr calcId="145621" calcOnSave="0"/>
</workbook>
</file>

<file path=xl/calcChain.xml><?xml version="1.0" encoding="utf-8"?>
<calcChain xmlns="http://schemas.openxmlformats.org/spreadsheetml/2006/main">
  <c r="A28" i="1" l="1"/>
  <c r="E12" i="1"/>
  <c r="E13" i="1"/>
  <c r="E14" i="1"/>
  <c r="E15" i="1"/>
  <c r="E16" i="1"/>
  <c r="E17" i="1"/>
  <c r="E18" i="1"/>
  <c r="E19" i="1"/>
  <c r="E20" i="1"/>
  <c r="E21" i="1"/>
  <c r="E23" i="1" s="1"/>
  <c r="E22" i="1"/>
  <c r="E11" i="1"/>
  <c r="E4" i="1"/>
  <c r="E5" i="1"/>
  <c r="E6" i="1"/>
  <c r="E7" i="1"/>
  <c r="E8" i="1" s="1"/>
  <c r="E3" i="1"/>
  <c r="E25" i="1" l="1"/>
  <c r="B28" i="1" s="1"/>
</calcChain>
</file>

<file path=xl/sharedStrings.xml><?xml version="1.0" encoding="utf-8"?>
<sst xmlns="http://schemas.openxmlformats.org/spreadsheetml/2006/main" count="35" uniqueCount="31">
  <si>
    <t>Max Cap</t>
  </si>
  <si>
    <t>Tendered Fee</t>
  </si>
  <si>
    <t>Weighting</t>
  </si>
  <si>
    <t>CLINICAL INDEMNITY SCHEME
SENIOR COUNSEL
HIGH COURT FEES</t>
  </si>
  <si>
    <t>Settling Defence</t>
  </si>
  <si>
    <t>General Advices</t>
  </si>
  <si>
    <t>Opinion on Liability and Quantum</t>
  </si>
  <si>
    <t>Advice on Proofs</t>
  </si>
  <si>
    <t>Consultation</t>
  </si>
  <si>
    <t>SUB TOTAL ( A)</t>
  </si>
  <si>
    <t>SUB TOTAL (B)</t>
  </si>
  <si>
    <t>TOTAL (A) + (B) = WEIGHTED TENDERED FIGURE</t>
  </si>
  <si>
    <t>HIGH COURT 
SENIOR COUNSEL
BRIEF FEES
DAMAGES * (note 1)</t>
  </si>
  <si>
    <t>NOTES 1- 13</t>
  </si>
  <si>
    <t>NAME</t>
  </si>
  <si>
    <t>WEIGHTED TOTAL</t>
  </si>
  <si>
    <t>PLEASE ENTER YOUR NAME HERE</t>
  </si>
  <si>
    <t>Total</t>
  </si>
  <si>
    <t>2.  Where a claim is resolved by mediation, Counsel's fees for attending mediation will be measured on the same basis as brief fees, with the caveats below.</t>
  </si>
  <si>
    <t>3. A full tendered brief fee will be paid when a case, in which liability and quantum are in issue, settles within 21 days of the trial date.</t>
  </si>
  <si>
    <t>4. Where quantum only is in issue and the case settles within 21 days of the trial date, a fee of 75% of the relevant tendered brief fee will be payable.</t>
  </si>
  <si>
    <t>5. Where liability and quantum are in issue and where a case is settled by Counsel at any time prior to 21 days of the trial date, a negotiation fee of 60% of the tendered brief fee applies.</t>
  </si>
  <si>
    <t>6. Where quantum only is in issue and where a case is settled by Counsel at any time prior to 21 days of the trial date, a negotiation fee of 60% of the tendered brief fee (75%) applies- see above.</t>
  </si>
  <si>
    <r>
      <t xml:space="preserve">7. With regard to catastrophic injury cases in excess of €1.5 million upwards, brief fees will be assessed at the sole and absolute discretion of the SCA, subject to a maximum cap of </t>
    </r>
    <r>
      <rPr>
        <b/>
        <sz val="11"/>
        <color rgb="FF000000"/>
        <rFont val="Calibri"/>
        <family val="2"/>
        <scheme val="minor"/>
      </rPr>
      <t>€45,000</t>
    </r>
    <r>
      <rPr>
        <sz val="11"/>
        <color rgb="FF000000"/>
        <rFont val="Calibri"/>
        <family val="2"/>
        <scheme val="minor"/>
      </rPr>
      <t>.</t>
    </r>
  </si>
  <si>
    <r>
      <t xml:space="preserve">8. Senior Counsel refresher fees shall be subject to negotiation with the SCA but shall be capped at </t>
    </r>
    <r>
      <rPr>
        <b/>
        <sz val="11"/>
        <color rgb="FF000000"/>
        <rFont val="Calibri"/>
        <family val="2"/>
        <scheme val="minor"/>
      </rPr>
      <t xml:space="preserve">€3,000 </t>
    </r>
    <r>
      <rPr>
        <sz val="11"/>
        <color rgb="FF000000"/>
        <rFont val="Calibri"/>
        <family val="2"/>
        <scheme val="minor"/>
      </rPr>
      <t>per day.</t>
    </r>
  </si>
  <si>
    <r>
      <t>10.</t>
    </r>
    <r>
      <rPr>
        <b/>
        <sz val="11"/>
        <color rgb="FF000000"/>
        <rFont val="Calibri"/>
        <family val="2"/>
        <scheme val="minor"/>
      </rPr>
      <t xml:space="preserve"> Appeal from High Court to Court of Appeal</t>
    </r>
    <r>
      <rPr>
        <sz val="11"/>
        <color rgb="FF000000"/>
        <rFont val="Calibri"/>
        <family val="2"/>
        <scheme val="minor"/>
      </rPr>
      <t>. 
Notice of Appeal will be a fixed fee of €</t>
    </r>
    <r>
      <rPr>
        <b/>
        <sz val="11"/>
        <color rgb="FF000000"/>
        <rFont val="Calibri"/>
        <family val="2"/>
        <scheme val="minor"/>
      </rPr>
      <t>300.</t>
    </r>
    <r>
      <rPr>
        <sz val="11"/>
        <color rgb="FF000000"/>
        <rFont val="Calibri"/>
        <family val="2"/>
        <scheme val="minor"/>
      </rPr>
      <t xml:space="preserve">  Fees for brief, consultation, opinion and advices shall be those which Counsel has tendered for the High Court. Fees for Court of Appeal written submissions shall be subject to negotiation with the SCA on a case by case basis but shall be capped at </t>
    </r>
    <r>
      <rPr>
        <b/>
        <sz val="11"/>
        <color rgb="FF000000"/>
        <rFont val="Calibri"/>
        <family val="2"/>
        <scheme val="minor"/>
      </rPr>
      <t>€3,500</t>
    </r>
    <r>
      <rPr>
        <sz val="11"/>
        <color rgb="FF000000"/>
        <rFont val="Calibri"/>
        <family val="2"/>
        <scheme val="minor"/>
      </rPr>
      <t xml:space="preserve">. 
</t>
    </r>
  </si>
  <si>
    <r>
      <t>11.</t>
    </r>
    <r>
      <rPr>
        <b/>
        <sz val="11"/>
        <color theme="1"/>
        <rFont val="Calibri"/>
        <family val="2"/>
        <scheme val="minor"/>
      </rPr>
      <t xml:space="preserve"> Appeal to the Supreme Court.  </t>
    </r>
    <r>
      <rPr>
        <sz val="11"/>
        <color theme="1"/>
        <rFont val="Calibri"/>
        <family val="2"/>
        <scheme val="minor"/>
      </rPr>
      <t xml:space="preserve">
Notice of Appeal shall be a fixed fee of</t>
    </r>
    <r>
      <rPr>
        <b/>
        <sz val="11"/>
        <color theme="1"/>
        <rFont val="Calibri"/>
        <family val="2"/>
        <scheme val="minor"/>
      </rPr>
      <t xml:space="preserve"> €300. </t>
    </r>
    <r>
      <rPr>
        <sz val="11"/>
        <color theme="1"/>
        <rFont val="Calibri"/>
        <family val="2"/>
        <scheme val="minor"/>
      </rPr>
      <t xml:space="preserve">Fees for brief, consultation, opinion and advices shall be those which Counsel has tendered for the High Court.   Fees for Supreme Court written submissions shall be subject to negotiation with the SCA on a case by case basis but shall be capped at </t>
    </r>
    <r>
      <rPr>
        <b/>
        <sz val="11"/>
        <color theme="1"/>
        <rFont val="Calibri"/>
        <family val="2"/>
        <scheme val="minor"/>
      </rPr>
      <t xml:space="preserve">€3,500.  </t>
    </r>
    <r>
      <rPr>
        <sz val="11"/>
        <color theme="1"/>
        <rFont val="Calibri"/>
        <family val="2"/>
        <scheme val="minor"/>
      </rPr>
      <t xml:space="preserve">
</t>
    </r>
  </si>
  <si>
    <r>
      <t xml:space="preserve">12. Fees for attending a Coroner's Inquest will be paid on a per diem basis and will be negotiated with the SCA subject to the following maximum fees:
Inquest hearing held less than 50km from the Four Courts - </t>
    </r>
    <r>
      <rPr>
        <b/>
        <sz val="11"/>
        <color theme="1"/>
        <rFont val="Calibri"/>
        <family val="2"/>
        <scheme val="minor"/>
      </rPr>
      <t>€2,500</t>
    </r>
    <r>
      <rPr>
        <sz val="11"/>
        <color theme="1"/>
        <rFont val="Calibri"/>
        <family val="2"/>
        <scheme val="minor"/>
      </rPr>
      <t xml:space="preserve">.  
Inquest hearing held greater than 50km from the Four Courts </t>
    </r>
    <r>
      <rPr>
        <b/>
        <sz val="11"/>
        <color theme="1"/>
        <rFont val="Calibri"/>
        <family val="2"/>
        <scheme val="minor"/>
      </rPr>
      <t>€3,000</t>
    </r>
    <r>
      <rPr>
        <sz val="11"/>
        <color theme="1"/>
        <rFont val="Calibri"/>
        <family val="2"/>
        <scheme val="minor"/>
      </rPr>
      <t>.</t>
    </r>
  </si>
  <si>
    <t xml:space="preserve">13. All tendered fees are inclusive of outlays and net of VAT.  </t>
  </si>
  <si>
    <r>
      <t xml:space="preserve">9. Fees for  drafting written submissions shall be subject to negotiation with the SCA on a case by case basis but shall be capped at </t>
    </r>
    <r>
      <rPr>
        <b/>
        <sz val="11"/>
        <color theme="1"/>
        <rFont val="Calibri"/>
        <family val="2"/>
        <scheme val="minor"/>
      </rPr>
      <t>€3,500.</t>
    </r>
  </si>
  <si>
    <t>1. Valuation of case (damages*) is its value in respect of general damages, together with vouched special damages, as agreed by the State Claims Agency and Counsel.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</si>
</sst>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83C]#,##0"/>
    <numFmt numFmtId="165" formatCode="[$€-83C]#,##0.00"/>
    <numFmt numFmtId="166" formatCode="[$€-2]\ #,##0;[Red]\-[$€-2]\ #,##0"/>
    <numFmt numFmtId="167" formatCode="&quot;€&quot;#,##0.00"/>
  </numFmts>
  <fonts count="8"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12"/>
      <color theme="1"/>
      <name val="Calibri"/>
      <family val="2"/>
      <scheme val="minor"/>
    </font>
    <font>
      <b/>
      <sz val="14"/>
      <color rgb="FFFF0000"/>
      <name val="Calibri"/>
      <family val="2"/>
      <scheme val="minor"/>
    </font>
    <font>
      <b/>
      <u/>
      <sz val="12"/>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6"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s>
  <cellStyleXfs count="1">
    <xf numFmtId="0" fontId="0" fillId="0" borderId="0"/>
  </cellStyleXfs>
  <cellXfs count="40">
    <xf numFmtId="0" fontId="0" fillId="0" borderId="0" xfId="0"/>
    <xf numFmtId="0" fontId="0" fillId="0" borderId="0" xfId="0" applyProtection="1">
      <protection locked="0"/>
    </xf>
    <xf numFmtId="0" fontId="0" fillId="3" borderId="0" xfId="0" applyFill="1" applyProtection="1">
      <protection locked="0"/>
    </xf>
    <xf numFmtId="0" fontId="1" fillId="2" borderId="0" xfId="0" applyFont="1" applyFill="1" applyAlignment="1" applyProtection="1">
      <alignment horizontal="center" vertical="center" wrapText="1"/>
      <protection locked="0"/>
    </xf>
    <xf numFmtId="0" fontId="0" fillId="0" borderId="0" xfId="0" applyFont="1" applyProtection="1">
      <protection locked="0"/>
    </xf>
    <xf numFmtId="0" fontId="1" fillId="2" borderId="0" xfId="0" applyFont="1" applyFill="1" applyBorder="1" applyAlignment="1" applyProtection="1">
      <alignment horizontal="center" vertical="center" wrapText="1"/>
    </xf>
    <xf numFmtId="0" fontId="0" fillId="0" borderId="1" xfId="0" applyBorder="1" applyProtection="1"/>
    <xf numFmtId="164" fontId="0" fillId="0" borderId="0" xfId="0" applyNumberFormat="1" applyProtection="1"/>
    <xf numFmtId="0" fontId="1" fillId="4" borderId="1" xfId="0" applyFont="1" applyFill="1" applyBorder="1" applyProtection="1"/>
    <xf numFmtId="0" fontId="0" fillId="0" borderId="0" xfId="0" applyProtection="1"/>
    <xf numFmtId="0" fontId="1" fillId="2" borderId="1" xfId="0" applyFont="1" applyFill="1" applyBorder="1" applyAlignment="1" applyProtection="1">
      <alignment horizontal="center" vertical="top" wrapText="1"/>
    </xf>
    <xf numFmtId="0" fontId="1" fillId="2" borderId="0" xfId="0" applyFont="1" applyFill="1" applyAlignment="1" applyProtection="1">
      <alignment horizontal="center" vertical="center"/>
    </xf>
    <xf numFmtId="166" fontId="0" fillId="0" borderId="1" xfId="0" applyNumberFormat="1" applyBorder="1" applyAlignment="1" applyProtection="1">
      <alignment horizontal="left"/>
    </xf>
    <xf numFmtId="166" fontId="1" fillId="4" borderId="1" xfId="0" applyNumberFormat="1" applyFont="1" applyFill="1" applyBorder="1" applyAlignment="1" applyProtection="1">
      <alignment horizontal="left"/>
    </xf>
    <xf numFmtId="166" fontId="0" fillId="0" borderId="0" xfId="0" applyNumberFormat="1" applyAlignment="1" applyProtection="1">
      <alignment horizontal="left"/>
    </xf>
    <xf numFmtId="0" fontId="0" fillId="4" borderId="2" xfId="0" applyFill="1" applyBorder="1" applyProtection="1"/>
    <xf numFmtId="166" fontId="1" fillId="0" borderId="0" xfId="0" applyNumberFormat="1" applyFont="1" applyFill="1" applyBorder="1" applyAlignment="1" applyProtection="1">
      <alignment horizontal="left"/>
    </xf>
    <xf numFmtId="165" fontId="0" fillId="0" borderId="0" xfId="0" applyNumberFormat="1" applyProtection="1"/>
    <xf numFmtId="165" fontId="1" fillId="4" borderId="0" xfId="0" applyNumberFormat="1" applyFont="1" applyFill="1" applyProtection="1"/>
    <xf numFmtId="0" fontId="1" fillId="2" borderId="0" xfId="0" applyFont="1" applyFill="1" applyAlignment="1" applyProtection="1">
      <alignment horizontal="center" vertical="center" wrapText="1"/>
    </xf>
    <xf numFmtId="165" fontId="1" fillId="4" borderId="0" xfId="0" applyNumberFormat="1" applyFont="1" applyFill="1" applyAlignment="1" applyProtection="1">
      <alignment horizontal="right"/>
    </xf>
    <xf numFmtId="0" fontId="7" fillId="5" borderId="6" xfId="0" applyFont="1" applyFill="1" applyBorder="1" applyAlignment="1" applyProtection="1"/>
    <xf numFmtId="0" fontId="7" fillId="5" borderId="7" xfId="0" applyFont="1" applyFill="1" applyBorder="1" applyAlignment="1" applyProtection="1"/>
    <xf numFmtId="0" fontId="1" fillId="5" borderId="8" xfId="0" applyFont="1" applyFill="1" applyBorder="1" applyAlignment="1" applyProtection="1"/>
    <xf numFmtId="167" fontId="1" fillId="5" borderId="9" xfId="0" applyNumberFormat="1" applyFont="1" applyFill="1" applyBorder="1" applyAlignment="1" applyProtection="1"/>
    <xf numFmtId="165" fontId="1" fillId="0" borderId="0" xfId="0" applyNumberFormat="1" applyFont="1" applyFill="1" applyProtection="1"/>
    <xf numFmtId="0" fontId="5" fillId="0" borderId="0" xfId="0" applyFont="1" applyProtection="1"/>
    <xf numFmtId="0" fontId="2" fillId="0" borderId="0"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4" fillId="0" borderId="0" xfId="0" applyFont="1" applyAlignment="1" applyProtection="1">
      <alignment horizontal="justify" vertical="center" wrapText="1"/>
    </xf>
    <xf numFmtId="0" fontId="0" fillId="0" borderId="0" xfId="0" applyFont="1" applyProtection="1"/>
    <xf numFmtId="0" fontId="4" fillId="0" borderId="0" xfId="0" applyFont="1" applyAlignment="1" applyProtection="1">
      <alignment horizontal="left" vertical="top" wrapText="1"/>
    </xf>
    <xf numFmtId="0" fontId="2" fillId="0" borderId="0" xfId="0" applyFont="1" applyAlignment="1" applyProtection="1">
      <alignment horizontal="left" vertical="top" wrapText="1"/>
    </xf>
    <xf numFmtId="0" fontId="0" fillId="0" borderId="0" xfId="0" applyFont="1" applyAlignment="1" applyProtection="1">
      <alignment horizontal="left" vertical="top" wrapText="1"/>
    </xf>
    <xf numFmtId="0" fontId="2" fillId="0" borderId="0" xfId="0" applyFont="1" applyAlignment="1" applyProtection="1">
      <alignment horizontal="left" vertical="top" wrapText="1"/>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2" fillId="0" borderId="0" xfId="0" applyFont="1" applyBorder="1" applyAlignment="1" applyProtection="1">
      <alignment horizontal="left" vertical="top" wrapText="1"/>
    </xf>
    <xf numFmtId="0" fontId="3" fillId="0" borderId="0" xfId="0" applyFont="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abSelected="1" zoomScaleNormal="100" workbookViewId="0">
      <selection activeCell="C7" sqref="C7"/>
    </sheetView>
  </sheetViews>
  <sheetFormatPr defaultColWidth="9.109375" defaultRowHeight="15.05" x14ac:dyDescent="0.3"/>
  <cols>
    <col min="1" max="1" width="36.5546875" style="1" customWidth="1"/>
    <col min="2" max="2" width="18.5546875" style="1" bestFit="1" customWidth="1"/>
    <col min="3" max="3" width="11.44140625" style="1" customWidth="1"/>
    <col min="4" max="4" width="11.5546875" style="1" customWidth="1"/>
    <col min="5" max="5" width="14" style="1" customWidth="1"/>
    <col min="6" max="16384" width="9.109375" style="1"/>
  </cols>
  <sheetData>
    <row r="1" spans="1:5" ht="55.5" customHeight="1" x14ac:dyDescent="0.25">
      <c r="A1" s="35" t="s">
        <v>16</v>
      </c>
      <c r="B1" s="36"/>
      <c r="C1" s="36"/>
      <c r="D1" s="36"/>
      <c r="E1" s="37"/>
    </row>
    <row r="2" spans="1:5" ht="55.5" customHeight="1" thickBot="1" x14ac:dyDescent="0.3">
      <c r="A2" s="5" t="s">
        <v>3</v>
      </c>
      <c r="B2" s="5" t="s">
        <v>0</v>
      </c>
      <c r="C2" s="5" t="s">
        <v>1</v>
      </c>
      <c r="D2" s="5" t="s">
        <v>2</v>
      </c>
      <c r="E2" s="5" t="s">
        <v>17</v>
      </c>
    </row>
    <row r="3" spans="1:5" ht="15.75" thickBot="1" x14ac:dyDescent="0.3">
      <c r="A3" s="6" t="s">
        <v>4</v>
      </c>
      <c r="B3" s="7">
        <v>400</v>
      </c>
      <c r="C3" s="2"/>
      <c r="D3" s="9">
        <v>8</v>
      </c>
      <c r="E3" s="17">
        <f>C3*D3</f>
        <v>0</v>
      </c>
    </row>
    <row r="4" spans="1:5" ht="15.75" thickBot="1" x14ac:dyDescent="0.35">
      <c r="A4" s="6" t="s">
        <v>5</v>
      </c>
      <c r="B4" s="7">
        <v>250</v>
      </c>
      <c r="C4" s="2"/>
      <c r="D4" s="9">
        <v>6</v>
      </c>
      <c r="E4" s="17">
        <f t="shared" ref="E4:E7" si="0">C4*D4</f>
        <v>0</v>
      </c>
    </row>
    <row r="5" spans="1:5" ht="15.75" thickBot="1" x14ac:dyDescent="0.35">
      <c r="A5" s="6" t="s">
        <v>6</v>
      </c>
      <c r="B5" s="7">
        <v>450</v>
      </c>
      <c r="C5" s="2"/>
      <c r="D5" s="9">
        <v>4</v>
      </c>
      <c r="E5" s="17">
        <f t="shared" si="0"/>
        <v>0</v>
      </c>
    </row>
    <row r="6" spans="1:5" ht="15.75" thickBot="1" x14ac:dyDescent="0.35">
      <c r="A6" s="6" t="s">
        <v>7</v>
      </c>
      <c r="B6" s="7">
        <v>450</v>
      </c>
      <c r="C6" s="2"/>
      <c r="D6" s="9">
        <v>5</v>
      </c>
      <c r="E6" s="17">
        <f t="shared" si="0"/>
        <v>0</v>
      </c>
    </row>
    <row r="7" spans="1:5" ht="15.75" thickBot="1" x14ac:dyDescent="0.35">
      <c r="A7" s="6" t="s">
        <v>8</v>
      </c>
      <c r="B7" s="7">
        <v>300</v>
      </c>
      <c r="C7" s="2"/>
      <c r="D7" s="9">
        <v>4</v>
      </c>
      <c r="E7" s="17">
        <f t="shared" si="0"/>
        <v>0</v>
      </c>
    </row>
    <row r="8" spans="1:5" ht="15.75" thickBot="1" x14ac:dyDescent="0.35">
      <c r="A8" s="8" t="s">
        <v>9</v>
      </c>
      <c r="B8" s="9"/>
      <c r="D8" s="9"/>
      <c r="E8" s="18">
        <f>SUM(E3:E7)</f>
        <v>0</v>
      </c>
    </row>
    <row r="9" spans="1:5" thickBot="1" x14ac:dyDescent="0.4">
      <c r="A9" s="9"/>
      <c r="B9" s="9"/>
      <c r="D9" s="9"/>
      <c r="E9" s="9"/>
    </row>
    <row r="10" spans="1:5" ht="60.75" thickBot="1" x14ac:dyDescent="0.3">
      <c r="A10" s="10" t="s">
        <v>12</v>
      </c>
      <c r="B10" s="11" t="s">
        <v>0</v>
      </c>
      <c r="C10" s="3" t="s">
        <v>1</v>
      </c>
      <c r="D10" s="11" t="s">
        <v>2</v>
      </c>
      <c r="E10" s="19" t="s">
        <v>17</v>
      </c>
    </row>
    <row r="11" spans="1:5" ht="15.75" thickBot="1" x14ac:dyDescent="0.3">
      <c r="A11" s="12">
        <v>60000</v>
      </c>
      <c r="B11" s="7">
        <v>5000</v>
      </c>
      <c r="C11" s="2"/>
      <c r="D11" s="9">
        <v>6</v>
      </c>
      <c r="E11" s="17">
        <f>C11*D11</f>
        <v>0</v>
      </c>
    </row>
    <row r="12" spans="1:5" ht="15.75" thickBot="1" x14ac:dyDescent="0.35">
      <c r="A12" s="12">
        <v>75000</v>
      </c>
      <c r="B12" s="7">
        <v>6500</v>
      </c>
      <c r="C12" s="2"/>
      <c r="D12" s="9">
        <v>6</v>
      </c>
      <c r="E12" s="17">
        <f t="shared" ref="E12:E22" si="1">C12*D12</f>
        <v>0</v>
      </c>
    </row>
    <row r="13" spans="1:5" ht="15.75" thickBot="1" x14ac:dyDescent="0.35">
      <c r="A13" s="12">
        <v>100000</v>
      </c>
      <c r="B13" s="7">
        <v>8000</v>
      </c>
      <c r="C13" s="2"/>
      <c r="D13" s="9">
        <v>6</v>
      </c>
      <c r="E13" s="17">
        <f t="shared" si="1"/>
        <v>0</v>
      </c>
    </row>
    <row r="14" spans="1:5" ht="15.75" thickBot="1" x14ac:dyDescent="0.3">
      <c r="A14" s="12">
        <v>150000</v>
      </c>
      <c r="B14" s="7">
        <v>11000</v>
      </c>
      <c r="C14" s="2"/>
      <c r="D14" s="9">
        <v>6</v>
      </c>
      <c r="E14" s="17">
        <f t="shared" si="1"/>
        <v>0</v>
      </c>
    </row>
    <row r="15" spans="1:5" ht="15.75" thickBot="1" x14ac:dyDescent="0.3">
      <c r="A15" s="12">
        <v>200000</v>
      </c>
      <c r="B15" s="7">
        <v>14000</v>
      </c>
      <c r="C15" s="2"/>
      <c r="D15" s="9">
        <v>5</v>
      </c>
      <c r="E15" s="17">
        <f t="shared" si="1"/>
        <v>0</v>
      </c>
    </row>
    <row r="16" spans="1:5" ht="15.75" thickBot="1" x14ac:dyDescent="0.3">
      <c r="A16" s="12">
        <v>250000</v>
      </c>
      <c r="B16" s="7">
        <v>16500</v>
      </c>
      <c r="C16" s="2"/>
      <c r="D16" s="9">
        <v>5</v>
      </c>
      <c r="E16" s="17">
        <f t="shared" si="1"/>
        <v>0</v>
      </c>
    </row>
    <row r="17" spans="1:6" ht="15.75" thickBot="1" x14ac:dyDescent="0.3">
      <c r="A17" s="12">
        <v>350000</v>
      </c>
      <c r="B17" s="7">
        <v>19000</v>
      </c>
      <c r="C17" s="2"/>
      <c r="D17" s="9">
        <v>4</v>
      </c>
      <c r="E17" s="17">
        <f t="shared" si="1"/>
        <v>0</v>
      </c>
    </row>
    <row r="18" spans="1:6" ht="15.75" thickBot="1" x14ac:dyDescent="0.3">
      <c r="A18" s="12">
        <v>500000</v>
      </c>
      <c r="B18" s="7">
        <v>22500</v>
      </c>
      <c r="C18" s="2"/>
      <c r="D18" s="9">
        <v>4</v>
      </c>
      <c r="E18" s="17">
        <f t="shared" si="1"/>
        <v>0</v>
      </c>
    </row>
    <row r="19" spans="1:6" ht="15.75" thickBot="1" x14ac:dyDescent="0.3">
      <c r="A19" s="12">
        <v>750000</v>
      </c>
      <c r="B19" s="7">
        <v>27500</v>
      </c>
      <c r="C19" s="2"/>
      <c r="D19" s="9">
        <v>4</v>
      </c>
      <c r="E19" s="17">
        <f t="shared" si="1"/>
        <v>0</v>
      </c>
    </row>
    <row r="20" spans="1:6" ht="15.75" thickBot="1" x14ac:dyDescent="0.3">
      <c r="A20" s="12">
        <v>1000000</v>
      </c>
      <c r="B20" s="7">
        <v>30000</v>
      </c>
      <c r="C20" s="2"/>
      <c r="D20" s="9">
        <v>6</v>
      </c>
      <c r="E20" s="17">
        <f t="shared" si="1"/>
        <v>0</v>
      </c>
    </row>
    <row r="21" spans="1:6" ht="15.75" thickBot="1" x14ac:dyDescent="0.3">
      <c r="A21" s="12">
        <v>1250000</v>
      </c>
      <c r="B21" s="7">
        <v>32500</v>
      </c>
      <c r="C21" s="2"/>
      <c r="D21" s="9">
        <v>6</v>
      </c>
      <c r="E21" s="17">
        <f t="shared" si="1"/>
        <v>0</v>
      </c>
    </row>
    <row r="22" spans="1:6" ht="15.75" thickBot="1" x14ac:dyDescent="0.35">
      <c r="A22" s="12">
        <v>1500000</v>
      </c>
      <c r="B22" s="7">
        <v>35500</v>
      </c>
      <c r="C22" s="2"/>
      <c r="D22" s="9">
        <v>6</v>
      </c>
      <c r="E22" s="17">
        <f t="shared" si="1"/>
        <v>0</v>
      </c>
    </row>
    <row r="23" spans="1:6" ht="15.75" thickBot="1" x14ac:dyDescent="0.35">
      <c r="A23" s="13" t="s">
        <v>10</v>
      </c>
      <c r="B23" s="9"/>
      <c r="D23" s="9"/>
      <c r="E23" s="18">
        <f>SUM(E11:E22)</f>
        <v>0</v>
      </c>
    </row>
    <row r="24" spans="1:6" ht="15.75" thickBot="1" x14ac:dyDescent="0.35">
      <c r="A24" s="14"/>
      <c r="B24" s="9"/>
      <c r="D24" s="9"/>
      <c r="E24" s="9"/>
    </row>
    <row r="25" spans="1:6" ht="15.75" thickBot="1" x14ac:dyDescent="0.35">
      <c r="A25" s="13" t="s">
        <v>11</v>
      </c>
      <c r="B25" s="15"/>
      <c r="D25" s="9"/>
      <c r="E25" s="20" t="str">
        <f>IF(MIN(E3:E22)=0,"N/A",E8+E23)</f>
        <v>N/A</v>
      </c>
    </row>
    <row r="26" spans="1:6" ht="15.75" thickBot="1" x14ac:dyDescent="0.35">
      <c r="A26" s="16"/>
      <c r="B26" s="9"/>
      <c r="D26" s="9"/>
      <c r="E26" s="25"/>
    </row>
    <row r="27" spans="1:6" ht="16.399999999999999" thickTop="1" x14ac:dyDescent="0.3">
      <c r="A27" s="21" t="s">
        <v>14</v>
      </c>
      <c r="B27" s="22" t="s">
        <v>15</v>
      </c>
      <c r="D27" s="9"/>
      <c r="E27" s="25"/>
    </row>
    <row r="28" spans="1:6" ht="15.75" thickBot="1" x14ac:dyDescent="0.35">
      <c r="A28" s="23" t="str">
        <f>A1</f>
        <v>PLEASE ENTER YOUR NAME HERE</v>
      </c>
      <c r="B28" s="24" t="str">
        <f>E25</f>
        <v>N/A</v>
      </c>
      <c r="D28" s="9"/>
      <c r="E28" s="25"/>
    </row>
    <row r="29" spans="1:6" ht="15.75" thickTop="1" x14ac:dyDescent="0.3">
      <c r="A29" s="16"/>
      <c r="B29" s="9"/>
      <c r="C29" s="9"/>
      <c r="D29" s="9"/>
      <c r="E29" s="25"/>
      <c r="F29" s="9"/>
    </row>
    <row r="30" spans="1:6" ht="31.75" customHeight="1" x14ac:dyDescent="0.3">
      <c r="A30" s="26" t="s">
        <v>13</v>
      </c>
      <c r="B30" s="9"/>
      <c r="C30" s="9"/>
      <c r="D30" s="9"/>
      <c r="E30" s="9"/>
      <c r="F30" s="9"/>
    </row>
    <row r="31" spans="1:6" ht="46.5" customHeight="1" x14ac:dyDescent="0.3">
      <c r="A31" s="38" t="s">
        <v>30</v>
      </c>
      <c r="B31" s="39"/>
      <c r="C31" s="39"/>
      <c r="D31" s="39"/>
      <c r="E31" s="39"/>
      <c r="F31" s="9"/>
    </row>
    <row r="32" spans="1:6" ht="16.399999999999999" customHeight="1" x14ac:dyDescent="0.3">
      <c r="A32" s="27"/>
      <c r="B32" s="28"/>
      <c r="C32" s="28"/>
      <c r="D32" s="28"/>
      <c r="E32" s="28"/>
      <c r="F32" s="9"/>
    </row>
    <row r="33" spans="1:9" ht="30.45" customHeight="1" x14ac:dyDescent="0.3">
      <c r="A33" s="38" t="s">
        <v>18</v>
      </c>
      <c r="B33" s="38"/>
      <c r="C33" s="38"/>
      <c r="D33" s="38"/>
      <c r="E33" s="38"/>
      <c r="F33" s="9"/>
    </row>
    <row r="34" spans="1:9" ht="17.2" customHeight="1" x14ac:dyDescent="0.3">
      <c r="A34" s="27"/>
      <c r="B34" s="27"/>
      <c r="C34" s="27"/>
      <c r="D34" s="27"/>
      <c r="E34" s="27"/>
      <c r="F34" s="9"/>
    </row>
    <row r="35" spans="1:9" ht="29.15" customHeight="1" x14ac:dyDescent="0.3">
      <c r="A35" s="34" t="s">
        <v>19</v>
      </c>
      <c r="B35" s="34"/>
      <c r="C35" s="34"/>
      <c r="D35" s="34"/>
      <c r="E35" s="34"/>
      <c r="F35" s="9"/>
    </row>
    <row r="36" spans="1:9" x14ac:dyDescent="0.3">
      <c r="A36" s="29"/>
      <c r="B36" s="30"/>
      <c r="C36" s="30"/>
      <c r="D36" s="30"/>
      <c r="E36" s="30"/>
      <c r="F36" s="9"/>
    </row>
    <row r="37" spans="1:9" ht="30.8" customHeight="1" x14ac:dyDescent="0.3">
      <c r="A37" s="34" t="s">
        <v>20</v>
      </c>
      <c r="B37" s="34"/>
      <c r="C37" s="34"/>
      <c r="D37" s="34"/>
      <c r="E37" s="34"/>
      <c r="F37" s="9"/>
    </row>
    <row r="38" spans="1:9" x14ac:dyDescent="0.3">
      <c r="A38" s="29"/>
      <c r="B38" s="30"/>
      <c r="C38" s="30"/>
      <c r="D38" s="30"/>
      <c r="E38" s="30"/>
      <c r="F38" s="9"/>
    </row>
    <row r="39" spans="1:9" ht="32.9" customHeight="1" x14ac:dyDescent="0.3">
      <c r="A39" s="34" t="s">
        <v>21</v>
      </c>
      <c r="B39" s="34"/>
      <c r="C39" s="34"/>
      <c r="D39" s="34"/>
      <c r="E39" s="34"/>
      <c r="F39" s="30"/>
      <c r="G39" s="4"/>
      <c r="H39" s="4"/>
      <c r="I39" s="4"/>
    </row>
    <row r="40" spans="1:9" x14ac:dyDescent="0.3">
      <c r="A40" s="29"/>
      <c r="B40" s="30"/>
      <c r="C40" s="30"/>
      <c r="D40" s="30"/>
      <c r="E40" s="30"/>
      <c r="F40" s="30"/>
      <c r="G40" s="4"/>
      <c r="H40" s="4"/>
      <c r="I40" s="4"/>
    </row>
    <row r="41" spans="1:9" ht="32.9" customHeight="1" x14ac:dyDescent="0.3">
      <c r="A41" s="34" t="s">
        <v>22</v>
      </c>
      <c r="B41" s="34"/>
      <c r="C41" s="34"/>
      <c r="D41" s="34"/>
      <c r="E41" s="34"/>
      <c r="F41" s="30"/>
      <c r="G41" s="4"/>
      <c r="H41" s="4"/>
      <c r="I41" s="4"/>
    </row>
    <row r="42" spans="1:9" x14ac:dyDescent="0.3">
      <c r="A42" s="29"/>
      <c r="B42" s="30"/>
      <c r="C42" s="30"/>
      <c r="D42" s="30"/>
      <c r="E42" s="30"/>
      <c r="F42" s="30"/>
      <c r="G42" s="4"/>
      <c r="H42" s="4"/>
      <c r="I42" s="4"/>
    </row>
    <row r="43" spans="1:9" ht="34.549999999999997" customHeight="1" x14ac:dyDescent="0.3">
      <c r="A43" s="34" t="s">
        <v>23</v>
      </c>
      <c r="B43" s="34"/>
      <c r="C43" s="34"/>
      <c r="D43" s="34"/>
      <c r="E43" s="34"/>
      <c r="F43" s="30"/>
      <c r="G43" s="4"/>
      <c r="H43" s="4"/>
      <c r="I43" s="4"/>
    </row>
    <row r="44" spans="1:9" x14ac:dyDescent="0.3">
      <c r="A44" s="29"/>
      <c r="B44" s="30"/>
      <c r="C44" s="30"/>
      <c r="D44" s="30"/>
      <c r="E44" s="30"/>
      <c r="F44" s="30"/>
      <c r="G44" s="4"/>
      <c r="H44" s="4"/>
      <c r="I44" s="4"/>
    </row>
    <row r="45" spans="1:9" ht="32.1" customHeight="1" x14ac:dyDescent="0.3">
      <c r="A45" s="34" t="s">
        <v>24</v>
      </c>
      <c r="B45" s="34"/>
      <c r="C45" s="34"/>
      <c r="D45" s="34"/>
      <c r="E45" s="34"/>
      <c r="F45" s="30"/>
      <c r="G45" s="4"/>
      <c r="H45" s="4"/>
      <c r="I45" s="4"/>
    </row>
    <row r="46" spans="1:9" x14ac:dyDescent="0.3">
      <c r="A46" s="31"/>
      <c r="B46" s="31"/>
      <c r="C46" s="31"/>
      <c r="D46" s="31"/>
      <c r="E46" s="31"/>
      <c r="F46" s="30"/>
      <c r="G46" s="4"/>
      <c r="H46" s="4"/>
      <c r="I46" s="4"/>
    </row>
    <row r="47" spans="1:9" ht="30.45" customHeight="1" x14ac:dyDescent="0.3">
      <c r="A47" s="33" t="s">
        <v>29</v>
      </c>
      <c r="B47" s="34"/>
      <c r="C47" s="34"/>
      <c r="D47" s="34"/>
      <c r="E47" s="34"/>
      <c r="F47" s="30"/>
      <c r="G47" s="4"/>
      <c r="H47" s="4"/>
      <c r="I47" s="4"/>
    </row>
    <row r="48" spans="1:9" x14ac:dyDescent="0.3">
      <c r="A48" s="29"/>
      <c r="B48" s="30"/>
      <c r="C48" s="30"/>
      <c r="D48" s="30"/>
      <c r="E48" s="30"/>
      <c r="F48" s="30"/>
      <c r="G48" s="4"/>
      <c r="H48" s="4"/>
      <c r="I48" s="4"/>
    </row>
    <row r="49" spans="1:9" ht="61.55" customHeight="1" x14ac:dyDescent="0.3">
      <c r="A49" s="34" t="s">
        <v>25</v>
      </c>
      <c r="B49" s="34"/>
      <c r="C49" s="34"/>
      <c r="D49" s="34"/>
      <c r="E49" s="34"/>
      <c r="F49" s="34"/>
      <c r="G49" s="4"/>
      <c r="H49" s="4"/>
      <c r="I49" s="4"/>
    </row>
    <row r="50" spans="1:9" ht="16.399999999999999" customHeight="1" x14ac:dyDescent="0.3">
      <c r="A50" s="32"/>
      <c r="B50" s="32"/>
      <c r="C50" s="32"/>
      <c r="D50" s="32"/>
      <c r="E50" s="32"/>
      <c r="F50" s="32"/>
      <c r="G50" s="4"/>
      <c r="H50" s="4"/>
      <c r="I50" s="4"/>
    </row>
    <row r="51" spans="1:9" ht="67.75" customHeight="1" x14ac:dyDescent="0.3">
      <c r="A51" s="33" t="s">
        <v>26</v>
      </c>
      <c r="B51" s="33"/>
      <c r="C51" s="33"/>
      <c r="D51" s="33"/>
      <c r="E51" s="33"/>
      <c r="F51" s="33"/>
      <c r="G51" s="4"/>
      <c r="H51" s="4"/>
      <c r="I51" s="4"/>
    </row>
    <row r="52" spans="1:9" ht="20.95" customHeight="1" x14ac:dyDescent="0.3">
      <c r="A52" s="33"/>
      <c r="B52" s="33"/>
      <c r="C52" s="33"/>
      <c r="D52" s="33"/>
      <c r="E52" s="33"/>
      <c r="F52" s="33"/>
      <c r="G52" s="4"/>
      <c r="H52" s="4"/>
      <c r="I52" s="4"/>
    </row>
    <row r="53" spans="1:9" ht="66.45" customHeight="1" x14ac:dyDescent="0.3">
      <c r="A53" s="33" t="s">
        <v>27</v>
      </c>
      <c r="B53" s="33"/>
      <c r="C53" s="33"/>
      <c r="D53" s="33"/>
      <c r="E53" s="33"/>
      <c r="F53" s="33"/>
      <c r="G53" s="4"/>
      <c r="H53" s="4"/>
      <c r="I53" s="4"/>
    </row>
    <row r="54" spans="1:9" x14ac:dyDescent="0.3">
      <c r="A54" s="30"/>
      <c r="B54" s="30"/>
      <c r="C54" s="30"/>
      <c r="D54" s="30"/>
      <c r="E54" s="30"/>
      <c r="F54" s="30"/>
      <c r="G54" s="4"/>
      <c r="H54" s="4"/>
      <c r="I54" s="4"/>
    </row>
    <row r="55" spans="1:9" ht="33.4" customHeight="1" x14ac:dyDescent="0.3">
      <c r="A55" s="33" t="s">
        <v>28</v>
      </c>
      <c r="B55" s="33"/>
      <c r="C55" s="33"/>
      <c r="D55" s="33"/>
      <c r="E55" s="33"/>
      <c r="F55" s="33"/>
      <c r="G55" s="4"/>
      <c r="H55" s="4"/>
      <c r="I55" s="4"/>
    </row>
    <row r="56" spans="1:9" x14ac:dyDescent="0.3">
      <c r="A56" s="4"/>
      <c r="B56" s="4"/>
      <c r="C56" s="4"/>
      <c r="D56" s="4"/>
      <c r="E56" s="4"/>
      <c r="F56" s="4"/>
      <c r="G56" s="4"/>
      <c r="H56" s="4"/>
      <c r="I56" s="4"/>
    </row>
    <row r="57" spans="1:9" x14ac:dyDescent="0.3">
      <c r="A57" s="4"/>
      <c r="B57" s="4"/>
      <c r="C57" s="4"/>
      <c r="D57" s="4"/>
      <c r="E57" s="4"/>
      <c r="F57" s="4"/>
      <c r="G57" s="4"/>
      <c r="H57" s="4"/>
      <c r="I57" s="4"/>
    </row>
  </sheetData>
  <sheetProtection password="F473" sheet="1" objects="1" scenarios="1"/>
  <mergeCells count="15">
    <mergeCell ref="A1:E1"/>
    <mergeCell ref="A41:E41"/>
    <mergeCell ref="A31:E31"/>
    <mergeCell ref="A33:E33"/>
    <mergeCell ref="A35:E35"/>
    <mergeCell ref="A37:E37"/>
    <mergeCell ref="A39:E39"/>
    <mergeCell ref="A52:F52"/>
    <mergeCell ref="A53:F53"/>
    <mergeCell ref="A55:F55"/>
    <mergeCell ref="A43:E43"/>
    <mergeCell ref="A45:E45"/>
    <mergeCell ref="A47:E47"/>
    <mergeCell ref="A49:F49"/>
    <mergeCell ref="A51:F51"/>
  </mergeCells>
  <dataValidations count="16">
    <dataValidation type="whole" allowBlank="1" showInputMessage="1" showErrorMessage="1" sqref="C3">
      <formula1>1</formula1>
      <formula2>400</formula2>
    </dataValidation>
    <dataValidation type="whole" allowBlank="1" showInputMessage="1" showErrorMessage="1" sqref="C4">
      <formula1>1</formula1>
      <formula2>250</formula2>
    </dataValidation>
    <dataValidation type="whole" allowBlank="1" showInputMessage="1" showErrorMessage="1" sqref="C5 C6">
      <formula1>1</formula1>
      <formula2>450</formula2>
    </dataValidation>
    <dataValidation type="whole" allowBlank="1" showInputMessage="1" showErrorMessage="1" sqref="C7">
      <formula1>1</formula1>
      <formula2>300</formula2>
    </dataValidation>
    <dataValidation type="whole" allowBlank="1" showInputMessage="1" showErrorMessage="1" sqref="C11">
      <formula1>1</formula1>
      <formula2>5000</formula2>
    </dataValidation>
    <dataValidation type="whole" allowBlank="1" showInputMessage="1" showErrorMessage="1" sqref="C12">
      <formula1>1</formula1>
      <formula2>6500</formula2>
    </dataValidation>
    <dataValidation type="whole" allowBlank="1" showInputMessage="1" showErrorMessage="1" sqref="C13">
      <formula1>1</formula1>
      <formula2>8000</formula2>
    </dataValidation>
    <dataValidation type="whole" allowBlank="1" showInputMessage="1" showErrorMessage="1" sqref="C14">
      <formula1>1</formula1>
      <formula2>11000</formula2>
    </dataValidation>
    <dataValidation type="whole" allowBlank="1" showInputMessage="1" showErrorMessage="1" sqref="C15">
      <formula1>1</formula1>
      <formula2>14000</formula2>
    </dataValidation>
    <dataValidation type="whole" allowBlank="1" showInputMessage="1" showErrorMessage="1" sqref="C16">
      <formula1>1</formula1>
      <formula2>16500</formula2>
    </dataValidation>
    <dataValidation type="whole" allowBlank="1" showInputMessage="1" showErrorMessage="1" sqref="C17">
      <formula1>1</formula1>
      <formula2>19000</formula2>
    </dataValidation>
    <dataValidation type="whole" allowBlank="1" showInputMessage="1" showErrorMessage="1" sqref="C18">
      <formula1>1</formula1>
      <formula2>22500</formula2>
    </dataValidation>
    <dataValidation type="whole" allowBlank="1" showInputMessage="1" showErrorMessage="1" sqref="C19">
      <formula1>1</formula1>
      <formula2>27500</formula2>
    </dataValidation>
    <dataValidation type="whole" allowBlank="1" showInputMessage="1" showErrorMessage="1" sqref="C20">
      <formula1>1</formula1>
      <formula2>30000</formula2>
    </dataValidation>
    <dataValidation type="whole" allowBlank="1" showInputMessage="1" showErrorMessage="1" sqref="C21">
      <formula1>1</formula1>
      <formula2>32500</formula2>
    </dataValidation>
    <dataValidation type="whole" allowBlank="1" showInputMessage="1" showErrorMessage="1" sqref="C22">
      <formula1>1</formula1>
      <formula2>35500</formula2>
    </dataValidation>
  </dataValidations>
  <pageMargins left="0.7" right="0.7" top="0.75" bottom="0.75" header="0.3" footer="0.3"/>
  <pageSetup paperSize="9" scale="86"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Caoimhe Malone</dc:creator>
  <cp:lastModifiedBy>Caoimhe Malone</cp:lastModifiedBy>
  <dcterms:created xsi:type="dcterms:W3CDTF">2021-04-12T13:51:31Z</dcterms:created>
  <dcterms:modified xsi:type="dcterms:W3CDTF">2021-05-19T10:41:43Z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-398948677</vt:i4>
  </property>
  <property fmtid="{D5CDD505-2E9C-101B-9397-08002B2CF9AE}" pid="3" name="_NewReviewCycle">
    <vt:lpwstr/>
  </property>
  <property fmtid="{D5CDD505-2E9C-101B-9397-08002B2CF9AE}" pid="4" name="_EmailSubject">
    <vt:lpwstr>website documents - CIS spreadsheets</vt:lpwstr>
  </property>
  <property fmtid="{D5CDD505-2E9C-101B-9397-08002B2CF9AE}" pid="5" name="_AuthorEmail">
    <vt:lpwstr>Caoimhe.Malone@ntma.ie</vt:lpwstr>
  </property>
  <property fmtid="{D5CDD505-2E9C-101B-9397-08002B2CF9AE}" pid="6" name="_AuthorEmailDisplayName">
    <vt:lpwstr>Caoimhe Malone</vt:lpwstr>
  </property>
  <property fmtid="{D5CDD505-2E9C-101B-9397-08002B2CF9AE}" pid="7" name="_PreviousAdHocReviewCycleID">
    <vt:i4>-29610466</vt:i4>
  </property>
</Properties>
</file>