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CLAIMS\Governance\Corporate Affairs &amp; Operations\Operations - NEW\Procurement\Procurement\2026\Barristers - Senior Counsel 2026PR029\2026 Website Forms\"/>
    </mc:Choice>
  </mc:AlternateContent>
  <xr:revisionPtr revIDLastSave="0" documentId="13_ncr:1_{AA14CD32-84E7-44E4-8932-F08E8C2A281A}" xr6:coauthVersionLast="47" xr6:coauthVersionMax="47" xr10:uidLastSave="{00000000-0000-0000-0000-000000000000}"/>
  <bookViews>
    <workbookView xWindow="-120" yWindow="-120" windowWidth="29040" windowHeight="15720" xr2:uid="{7B38124C-AA20-43CB-93EC-4FCF789379E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1" l="1"/>
  <c r="E7" i="1" l="1"/>
  <c r="E21" i="1"/>
  <c r="E20" i="1"/>
  <c r="E19" i="1"/>
  <c r="E18" i="1"/>
  <c r="E17" i="1"/>
  <c r="E16" i="1"/>
  <c r="E15" i="1"/>
  <c r="E14" i="1"/>
  <c r="E13" i="1"/>
  <c r="E12" i="1"/>
  <c r="E22" i="1" s="1"/>
  <c r="E6" i="1"/>
  <c r="E5" i="1"/>
  <c r="E4" i="1"/>
  <c r="E3" i="1"/>
  <c r="E8" i="1" l="1"/>
  <c r="E24" i="1" s="1"/>
  <c r="B27" i="1" s="1"/>
</calcChain>
</file>

<file path=xl/sharedStrings.xml><?xml version="1.0" encoding="utf-8"?>
<sst xmlns="http://schemas.openxmlformats.org/spreadsheetml/2006/main" count="35" uniqueCount="31">
  <si>
    <t>PLEASE ENTER YOUR NAME HERE</t>
  </si>
  <si>
    <r>
      <rPr>
        <b/>
        <sz val="11"/>
        <color theme="1"/>
        <rFont val="Aptos Narrow"/>
        <family val="2"/>
        <scheme val="minor"/>
      </rPr>
      <t>GENERAL INDEMNITY SCHEME</t>
    </r>
    <r>
      <rPr>
        <sz val="11"/>
        <color theme="1"/>
        <rFont val="Aptos Narrow"/>
        <family val="2"/>
        <scheme val="minor"/>
      </rPr>
      <t xml:space="preserve">
</t>
    </r>
    <r>
      <rPr>
        <b/>
        <sz val="11"/>
        <color theme="1"/>
        <rFont val="Aptos Narrow"/>
        <family val="2"/>
        <scheme val="minor"/>
      </rPr>
      <t>SENIOR COUNSEL</t>
    </r>
    <r>
      <rPr>
        <sz val="11"/>
        <color theme="1"/>
        <rFont val="Aptos Narrow"/>
        <family val="2"/>
        <scheme val="minor"/>
      </rPr>
      <t xml:space="preserve">
</t>
    </r>
    <r>
      <rPr>
        <b/>
        <sz val="11"/>
        <color theme="1"/>
        <rFont val="Aptos Narrow"/>
        <family val="2"/>
        <scheme val="minor"/>
      </rPr>
      <t>HIGH COURT FEES</t>
    </r>
  </si>
  <si>
    <t>Max Cap</t>
  </si>
  <si>
    <t>Tendered Fee</t>
  </si>
  <si>
    <t>Weighting</t>
  </si>
  <si>
    <t>Total</t>
  </si>
  <si>
    <t>Settling Defence</t>
  </si>
  <si>
    <t>General Advices</t>
  </si>
  <si>
    <t>Opinion on Liability and Quantum</t>
  </si>
  <si>
    <t>Advice on Proofs</t>
  </si>
  <si>
    <t>Consultation</t>
  </si>
  <si>
    <t>SUB TOTAL ( A)</t>
  </si>
  <si>
    <t>GENERAL INDEMNITY SCHEME 
HIGH COURT 
SENIOR COUNSEL
BRIEF FEES 
DAMAGES * (see note 1)</t>
  </si>
  <si>
    <t>SUB TOTAL ( B)</t>
  </si>
  <si>
    <t>TOTAL (A) + (B) = WEIGHTED TENDER FIGURE</t>
  </si>
  <si>
    <t>NAME</t>
  </si>
  <si>
    <t>WEIGHTED TOTAL</t>
  </si>
  <si>
    <t>NOTES 1-13</t>
  </si>
  <si>
    <r>
      <rPr>
        <sz val="12"/>
        <rFont val="Aptos Narrow"/>
        <family val="2"/>
        <scheme val="minor"/>
      </rPr>
      <t>10.</t>
    </r>
    <r>
      <rPr>
        <b/>
        <sz val="12"/>
        <rFont val="Aptos Narrow"/>
        <family val="2"/>
        <scheme val="minor"/>
      </rPr>
      <t xml:space="preserve"> </t>
    </r>
    <r>
      <rPr>
        <b/>
        <sz val="11"/>
        <rFont val="Aptos Narrow"/>
        <family val="2"/>
        <scheme val="minor"/>
      </rPr>
      <t xml:space="preserve"> Appeal to Court of Appeal</t>
    </r>
    <r>
      <rPr>
        <sz val="11"/>
        <rFont val="Aptos Narrow"/>
        <family val="2"/>
        <scheme val="minor"/>
      </rPr>
      <t xml:space="preserve">
Notice of Appeal will be a fixed fee of €300</t>
    </r>
    <r>
      <rPr>
        <b/>
        <sz val="11"/>
        <rFont val="Aptos Narrow"/>
        <family val="2"/>
        <scheme val="minor"/>
      </rPr>
      <t>.</t>
    </r>
    <r>
      <rPr>
        <sz val="11"/>
        <rFont val="Aptos Narrow"/>
        <family val="2"/>
        <scheme val="minor"/>
      </rPr>
      <t xml:space="preserve"> Fees for brief, consultation, opinion and advices shall be those which Counsel has tendered for the High Court, save advices on appeal where fees payable shall be fixed at €400</t>
    </r>
    <r>
      <rPr>
        <b/>
        <sz val="11"/>
        <rFont val="Aptos Narrow"/>
        <family val="2"/>
        <scheme val="minor"/>
      </rPr>
      <t xml:space="preserve">. </t>
    </r>
    <r>
      <rPr>
        <sz val="11"/>
        <rFont val="Aptos Narrow"/>
        <family val="2"/>
        <scheme val="minor"/>
      </rPr>
      <t>Fees for written submissions for Court of Appeal shall be subject to negotiation with the SCA on a case by case basis but shall be capped at €4,000.</t>
    </r>
  </si>
  <si>
    <r>
      <rPr>
        <sz val="12"/>
        <rFont val="Aptos Narrow"/>
        <family val="2"/>
        <scheme val="minor"/>
      </rPr>
      <t>1.</t>
    </r>
    <r>
      <rPr>
        <sz val="11"/>
        <rFont val="Aptos Narrow"/>
        <family val="2"/>
        <scheme val="minor"/>
      </rPr>
      <t xml:space="preserve"> Valuation of case (damages*) is its value in respect of general damages, together with vouched special damages, as agreed between the State Claims Agency and Counsel.</t>
    </r>
  </si>
  <si>
    <r>
      <rPr>
        <sz val="12"/>
        <rFont val="Aptos Narrow"/>
        <family val="2"/>
        <scheme val="minor"/>
      </rPr>
      <t>2.</t>
    </r>
    <r>
      <rPr>
        <sz val="11"/>
        <rFont val="Aptos Narrow"/>
        <family val="2"/>
        <scheme val="minor"/>
      </rPr>
      <t xml:space="preserve"> Where a claim is resolved by mediation, Counsel's fees for attending mediation will be measured on the same basis as brief fees, with the caveats below.</t>
    </r>
  </si>
  <si>
    <t>3.  Counsel's fees for an unsuccessful mediation shall be subject to negotiation with the SCA but shall be capped at €3,000.</t>
  </si>
  <si>
    <t>4. A full tendered brief fee will be paid when a case settles within 28 days of the trial date, up to and including the trial date.</t>
  </si>
  <si>
    <r>
      <rPr>
        <sz val="12"/>
        <rFont val="Aptos Narrow"/>
        <family val="2"/>
        <scheme val="minor"/>
      </rPr>
      <t>5.</t>
    </r>
    <r>
      <rPr>
        <sz val="11"/>
        <rFont val="Aptos Narrow"/>
        <family val="2"/>
        <scheme val="minor"/>
      </rPr>
      <t xml:space="preserve"> Where liability and quantum are in issue and where a case is settled by Counsel at any time prior to 28 days of the trial date, up to and including the trial date, a negotiation fee of 80% of the tendered brief fee applies.</t>
    </r>
  </si>
  <si>
    <r>
      <rPr>
        <sz val="12"/>
        <rFont val="Aptos Narrow"/>
        <family val="2"/>
        <scheme val="minor"/>
      </rPr>
      <t xml:space="preserve">6. </t>
    </r>
    <r>
      <rPr>
        <sz val="11"/>
        <rFont val="Aptos Narrow"/>
        <family val="2"/>
        <scheme val="minor"/>
      </rPr>
      <t>Where quantum only is in issue and where a case is settled by Counsel at any time prior to 28 days of the trial date, up to and including the trial date, a negotiation fee of 70% of the tendered brief fee applies.</t>
    </r>
  </si>
  <si>
    <r>
      <rPr>
        <sz val="12"/>
        <rFont val="Aptos Narrow"/>
        <family val="2"/>
        <scheme val="minor"/>
      </rPr>
      <t xml:space="preserve">7. </t>
    </r>
    <r>
      <rPr>
        <sz val="11"/>
        <rFont val="Aptos Narrow"/>
        <family val="2"/>
        <scheme val="minor"/>
      </rPr>
      <t>For cases with damages in excess of €1 million, brief fees will be assessed at the sole and absolute discretion of the SCA, subject to a maximum cap of €35,000.</t>
    </r>
  </si>
  <si>
    <r>
      <rPr>
        <sz val="12"/>
        <rFont val="Aptos Narrow"/>
        <family val="2"/>
        <scheme val="minor"/>
      </rPr>
      <t xml:space="preserve">8. </t>
    </r>
    <r>
      <rPr>
        <sz val="11"/>
        <rFont val="Aptos Narrow"/>
        <family val="2"/>
        <scheme val="minor"/>
      </rPr>
      <t>Senior Counsel refresher fees shall be subject to negotiation with the SCA but shall be capped at €3,000</t>
    </r>
    <r>
      <rPr>
        <b/>
        <sz val="11"/>
        <rFont val="Aptos Narrow"/>
        <family val="2"/>
        <scheme val="minor"/>
      </rPr>
      <t xml:space="preserve"> </t>
    </r>
    <r>
      <rPr>
        <sz val="11"/>
        <rFont val="Aptos Narrow"/>
        <family val="2"/>
        <scheme val="minor"/>
      </rPr>
      <t>per day.</t>
    </r>
  </si>
  <si>
    <r>
      <rPr>
        <sz val="12"/>
        <rFont val="Aptos Narrow"/>
        <family val="2"/>
        <scheme val="minor"/>
      </rPr>
      <t xml:space="preserve">9.  </t>
    </r>
    <r>
      <rPr>
        <sz val="11"/>
        <rFont val="Aptos Narrow"/>
        <family val="2"/>
        <scheme val="minor"/>
      </rPr>
      <t>Fees for drafting written submissions shall be subject to negotiation with the SCA on a case by case basis but shall be capped at €3,000.</t>
    </r>
  </si>
  <si>
    <r>
      <rPr>
        <sz val="12"/>
        <rFont val="Aptos Narrow"/>
        <family val="2"/>
        <scheme val="minor"/>
      </rPr>
      <t>11.</t>
    </r>
    <r>
      <rPr>
        <sz val="11"/>
        <rFont val="Aptos Narrow"/>
        <family val="2"/>
        <scheme val="minor"/>
      </rPr>
      <t xml:space="preserve"> </t>
    </r>
    <r>
      <rPr>
        <b/>
        <sz val="11"/>
        <rFont val="Aptos Narrow"/>
        <family val="2"/>
        <scheme val="minor"/>
      </rPr>
      <t xml:space="preserve"> Appeal to Supreme Court.  </t>
    </r>
    <r>
      <rPr>
        <sz val="11"/>
        <rFont val="Aptos Narrow"/>
        <family val="2"/>
        <scheme val="minor"/>
      </rPr>
      <t xml:space="preserve"> 
 Notice of Appeal will be a fixed fee of €450.  Fees for brief, consultation, opinion and advices shall be those which Counsel has tendered for the High Court. Fees for Supreme Court written submissions shall be subject to negotiation with the SCA on a case by case basis but shall be capped at €5,000</t>
    </r>
    <r>
      <rPr>
        <b/>
        <sz val="11"/>
        <rFont val="Aptos Narrow"/>
        <family val="2"/>
        <scheme val="minor"/>
      </rPr>
      <t xml:space="preserve">. </t>
    </r>
    <r>
      <rPr>
        <sz val="11"/>
        <rFont val="Aptos Narrow"/>
        <family val="2"/>
        <scheme val="minor"/>
      </rPr>
      <t xml:space="preserve">
</t>
    </r>
  </si>
  <si>
    <r>
      <rPr>
        <sz val="12"/>
        <rFont val="Aptos Narrow"/>
        <family val="2"/>
        <scheme val="minor"/>
      </rPr>
      <t>12.</t>
    </r>
    <r>
      <rPr>
        <sz val="11"/>
        <rFont val="Aptos Narrow"/>
        <family val="2"/>
        <scheme val="minor"/>
      </rPr>
      <t xml:space="preserve"> Fees for attending a Coroner's Inquest will be paid on a per diem basis and will be negotiated with the SCA subject to the following maximum fees:
Inquest hearing held less than 50km from the Four Courts - €2,500.  
Inquest hearing held greater than 50km from the Four Courts -  €3,000.</t>
    </r>
  </si>
  <si>
    <r>
      <rPr>
        <sz val="12"/>
        <rFont val="Aptos Narrow"/>
        <family val="2"/>
        <scheme val="minor"/>
      </rPr>
      <t xml:space="preserve">13. </t>
    </r>
    <r>
      <rPr>
        <sz val="11"/>
        <rFont val="Aptos Narrow"/>
        <family val="2"/>
        <scheme val="minor"/>
      </rPr>
      <t xml:space="preserve"> All tendered fees are inclusive of travel, outlays and net of VAT.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</si>
</sst>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83C]#,##0"/>
    <numFmt numFmtId="165" formatCode="[$€-83C]#,##0.00"/>
    <numFmt numFmtId="166" formatCode="[$€-2]\ #,##0;[Red]\-[$€-2]\ #,##0"/>
    <numFmt numFmtId="167" formatCode="&quot;€&quot;#,##0.00"/>
  </numFmts>
  <fonts count="10" x14ac:knownFonts="1">
    <font>
      <sz val="11"/>
      <color theme="1"/>
      <name val="Aptos Narrow"/>
      <family val="2"/>
      <scheme val="minor"/>
    </font>
    <font>
      <b/>
      <sz val="11"/>
      <color theme="1"/>
      <name val="Aptos Narrow"/>
      <family val="2"/>
      <scheme val="minor"/>
    </font>
    <font>
      <b/>
      <sz val="14"/>
      <color rgb="FFFF0000"/>
      <name val="Aptos Narrow"/>
      <family val="2"/>
      <scheme val="minor"/>
    </font>
    <font>
      <b/>
      <u/>
      <sz val="12"/>
      <color theme="1"/>
      <name val="Aptos Narrow"/>
      <family val="2"/>
      <scheme val="minor"/>
    </font>
    <font>
      <b/>
      <sz val="14"/>
      <color theme="1"/>
      <name val="Aptos Narrow"/>
      <family val="2"/>
      <scheme val="minor"/>
    </font>
    <font>
      <sz val="11"/>
      <name val="Aptos Narrow"/>
      <family val="2"/>
      <scheme val="minor"/>
    </font>
    <font>
      <sz val="12"/>
      <name val="Aptos Narrow"/>
      <family val="2"/>
      <scheme val="minor"/>
    </font>
    <font>
      <b/>
      <sz val="12"/>
      <name val="Aptos Narrow"/>
      <family val="2"/>
      <scheme val="minor"/>
    </font>
    <font>
      <b/>
      <sz val="11"/>
      <name val="Aptos Narrow"/>
      <family val="2"/>
      <scheme val="minor"/>
    </font>
    <font>
      <i/>
      <sz val="11"/>
      <name val="Aptos Narrow"/>
      <family val="2"/>
      <scheme val="minor"/>
    </font>
  </fonts>
  <fills count="6">
    <fill>
      <patternFill patternType="none"/>
    </fill>
    <fill>
      <patternFill patternType="gray125"/>
    </fill>
    <fill>
      <patternFill patternType="solid">
        <fgColor rgb="FF86D7EA"/>
        <bgColor indexed="64"/>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s>
  <cellStyleXfs count="1">
    <xf numFmtId="0" fontId="0" fillId="0" borderId="0"/>
  </cellStyleXfs>
  <cellXfs count="34">
    <xf numFmtId="0" fontId="0" fillId="0" borderId="0" xfId="0"/>
    <xf numFmtId="0" fontId="0" fillId="0" borderId="0" xfId="0" applyProtection="1">
      <protection locked="0"/>
    </xf>
    <xf numFmtId="0" fontId="0" fillId="2" borderId="0" xfId="0" applyFill="1" applyProtection="1">
      <protection locked="0"/>
    </xf>
    <xf numFmtId="0" fontId="2" fillId="4" borderId="0" xfId="0" applyFont="1" applyFill="1" applyAlignment="1" applyProtection="1">
      <alignment horizontal="center" vertical="center"/>
      <protection locked="0"/>
    </xf>
    <xf numFmtId="0" fontId="1" fillId="4" borderId="0" xfId="0" applyFont="1" applyFill="1" applyAlignment="1" applyProtection="1">
      <alignment horizontal="center" vertical="center" wrapText="1"/>
      <protection locked="0"/>
    </xf>
    <xf numFmtId="0" fontId="0" fillId="4" borderId="0" xfId="0" applyFill="1" applyAlignment="1" applyProtection="1">
      <alignment horizontal="center" vertical="center" wrapText="1"/>
    </xf>
    <xf numFmtId="0" fontId="1" fillId="4" borderId="0" xfId="0" applyFont="1" applyFill="1" applyAlignment="1" applyProtection="1">
      <alignment horizontal="center" vertical="center" wrapText="1"/>
    </xf>
    <xf numFmtId="0" fontId="0" fillId="0" borderId="1" xfId="0" applyBorder="1" applyProtection="1"/>
    <xf numFmtId="164" fontId="5" fillId="0" borderId="0" xfId="0" applyNumberFormat="1" applyFont="1" applyProtection="1"/>
    <xf numFmtId="164" fontId="0" fillId="0" borderId="0" xfId="0" applyNumberFormat="1" applyProtection="1"/>
    <xf numFmtId="0" fontId="1" fillId="3" borderId="1" xfId="0" applyFont="1" applyFill="1" applyBorder="1" applyProtection="1"/>
    <xf numFmtId="0" fontId="0" fillId="0" borderId="0" xfId="0" applyProtection="1"/>
    <xf numFmtId="0" fontId="1" fillId="4" borderId="1" xfId="0" applyFont="1" applyFill="1" applyBorder="1" applyAlignment="1" applyProtection="1">
      <alignment horizontal="center" wrapText="1"/>
    </xf>
    <xf numFmtId="0" fontId="1" fillId="4" borderId="0" xfId="0" applyFont="1" applyFill="1" applyAlignment="1" applyProtection="1">
      <alignment horizontal="center" vertical="center"/>
    </xf>
    <xf numFmtId="166" fontId="0" fillId="0" borderId="1" xfId="0" applyNumberFormat="1" applyBorder="1" applyAlignment="1" applyProtection="1">
      <alignment horizontal="left"/>
    </xf>
    <xf numFmtId="166" fontId="1" fillId="3" borderId="1" xfId="0" applyNumberFormat="1" applyFont="1" applyFill="1" applyBorder="1" applyAlignment="1" applyProtection="1">
      <alignment horizontal="left"/>
    </xf>
    <xf numFmtId="166" fontId="0" fillId="0" borderId="0" xfId="0" applyNumberFormat="1" applyAlignment="1" applyProtection="1">
      <alignment horizontal="left"/>
    </xf>
    <xf numFmtId="166" fontId="1" fillId="0" borderId="0" xfId="0" applyNumberFormat="1" applyFont="1" applyAlignment="1" applyProtection="1">
      <alignment horizontal="left"/>
    </xf>
    <xf numFmtId="0" fontId="3" fillId="5" borderId="2" xfId="0" applyFont="1" applyFill="1" applyBorder="1" applyProtection="1"/>
    <xf numFmtId="0" fontId="3" fillId="5" borderId="3" xfId="0" applyFont="1" applyFill="1" applyBorder="1" applyProtection="1"/>
    <xf numFmtId="0" fontId="1" fillId="5" borderId="4" xfId="0" applyFont="1" applyFill="1" applyBorder="1" applyProtection="1"/>
    <xf numFmtId="167" fontId="1" fillId="5" borderId="5" xfId="0" applyNumberFormat="1" applyFont="1" applyFill="1" applyBorder="1" applyProtection="1"/>
    <xf numFmtId="165" fontId="0" fillId="0" borderId="0" xfId="0" applyNumberFormat="1" applyProtection="1"/>
    <xf numFmtId="165" fontId="1" fillId="3" borderId="0" xfId="0" applyNumberFormat="1" applyFont="1" applyFill="1" applyProtection="1"/>
    <xf numFmtId="165" fontId="1" fillId="3" borderId="0" xfId="0" applyNumberFormat="1" applyFont="1" applyFill="1" applyAlignment="1" applyProtection="1">
      <alignment horizontal="right"/>
    </xf>
    <xf numFmtId="0" fontId="4" fillId="0" borderId="0" xfId="0" applyFont="1" applyProtection="1"/>
    <xf numFmtId="0" fontId="5" fillId="0" borderId="0" xfId="0" applyFont="1" applyAlignment="1" applyProtection="1">
      <alignment horizontal="left" vertical="top" wrapText="1"/>
    </xf>
    <xf numFmtId="0" fontId="8" fillId="0" borderId="0" xfId="0" applyFont="1" applyAlignment="1" applyProtection="1">
      <alignment horizontal="left" vertical="top"/>
    </xf>
    <xf numFmtId="0" fontId="5" fillId="0" borderId="0" xfId="0" applyFont="1" applyProtection="1"/>
    <xf numFmtId="0" fontId="5" fillId="0" borderId="0" xfId="0" applyFont="1" applyAlignment="1" applyProtection="1">
      <alignment horizontal="left" vertical="top" wrapText="1"/>
    </xf>
    <xf numFmtId="0" fontId="8" fillId="0" borderId="0" xfId="0" applyFont="1" applyAlignment="1" applyProtection="1">
      <alignment horizontal="left" vertical="top" wrapText="1"/>
    </xf>
    <xf numFmtId="0" fontId="9" fillId="0" borderId="0" xfId="0" applyFont="1" applyAlignment="1" applyProtection="1">
      <alignment horizontal="justify" vertical="center" wrapText="1"/>
    </xf>
    <xf numFmtId="0" fontId="9" fillId="0" borderId="0" xfId="0" applyFont="1" applyAlignment="1" applyProtection="1">
      <alignment horizontal="left" vertical="top" wrapText="1"/>
    </xf>
    <xf numFmtId="0" fontId="5" fillId="0" borderId="0" xfId="0" applyFont="1" applyAlignment="1" applyProtection="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845DF-C63B-4BC6-B8B2-9CC6751D9BCF}">
  <dimension ref="A1:F54"/>
  <sheetViews>
    <sheetView tabSelected="1" zoomScaleNormal="100" workbookViewId="0">
      <selection activeCell="A32" sqref="A32:E32"/>
    </sheetView>
  </sheetViews>
  <sheetFormatPr defaultColWidth="9.140625" defaultRowHeight="15" x14ac:dyDescent="0.25"/>
  <cols>
    <col min="1" max="1" width="39.85546875" style="1" customWidth="1"/>
    <col min="2" max="2" width="18.5703125" style="1" bestFit="1" customWidth="1"/>
    <col min="3" max="3" width="11.42578125" style="1" customWidth="1"/>
    <col min="4" max="4" width="11.5703125" style="1" customWidth="1"/>
    <col min="5" max="5" width="14" style="1" customWidth="1"/>
    <col min="6" max="16384" width="9.140625" style="1"/>
  </cols>
  <sheetData>
    <row r="1" spans="1:5" ht="55.5" customHeight="1" x14ac:dyDescent="0.25">
      <c r="A1" s="3" t="s">
        <v>0</v>
      </c>
      <c r="B1" s="3"/>
      <c r="C1" s="3"/>
      <c r="D1" s="3"/>
      <c r="E1" s="3"/>
    </row>
    <row r="2" spans="1:5" ht="55.5" customHeight="1" thickBot="1" x14ac:dyDescent="0.3">
      <c r="A2" s="5" t="s">
        <v>1</v>
      </c>
      <c r="B2" s="6" t="s">
        <v>2</v>
      </c>
      <c r="C2" s="4" t="s">
        <v>3</v>
      </c>
      <c r="D2" s="6" t="s">
        <v>4</v>
      </c>
      <c r="E2" s="6" t="s">
        <v>5</v>
      </c>
    </row>
    <row r="3" spans="1:5" ht="15.75" thickBot="1" x14ac:dyDescent="0.3">
      <c r="A3" s="7" t="s">
        <v>6</v>
      </c>
      <c r="B3" s="8">
        <v>250</v>
      </c>
      <c r="C3" s="2"/>
      <c r="D3" s="11">
        <v>8</v>
      </c>
      <c r="E3" s="22">
        <f>C3*D3</f>
        <v>0</v>
      </c>
    </row>
    <row r="4" spans="1:5" ht="15.75" thickBot="1" x14ac:dyDescent="0.3">
      <c r="A4" s="7" t="s">
        <v>7</v>
      </c>
      <c r="B4" s="9">
        <v>250</v>
      </c>
      <c r="C4" s="2"/>
      <c r="D4" s="11">
        <v>6</v>
      </c>
      <c r="E4" s="22">
        <f t="shared" ref="E4:E7" si="0">C4*D4</f>
        <v>0</v>
      </c>
    </row>
    <row r="5" spans="1:5" ht="15.75" thickBot="1" x14ac:dyDescent="0.3">
      <c r="A5" s="7" t="s">
        <v>8</v>
      </c>
      <c r="B5" s="9">
        <v>300</v>
      </c>
      <c r="C5" s="2"/>
      <c r="D5" s="11">
        <v>4</v>
      </c>
      <c r="E5" s="22">
        <f t="shared" si="0"/>
        <v>0</v>
      </c>
    </row>
    <row r="6" spans="1:5" ht="15.75" thickBot="1" x14ac:dyDescent="0.3">
      <c r="A6" s="7" t="s">
        <v>9</v>
      </c>
      <c r="B6" s="8">
        <v>400</v>
      </c>
      <c r="C6" s="2"/>
      <c r="D6" s="11">
        <v>5</v>
      </c>
      <c r="E6" s="22">
        <f t="shared" si="0"/>
        <v>0</v>
      </c>
    </row>
    <row r="7" spans="1:5" ht="15.75" thickBot="1" x14ac:dyDescent="0.3">
      <c r="A7" s="7" t="s">
        <v>10</v>
      </c>
      <c r="B7" s="9">
        <v>250</v>
      </c>
      <c r="C7" s="2"/>
      <c r="D7" s="11">
        <v>4</v>
      </c>
      <c r="E7" s="22">
        <f t="shared" si="0"/>
        <v>0</v>
      </c>
    </row>
    <row r="8" spans="1:5" ht="15.75" thickBot="1" x14ac:dyDescent="0.3">
      <c r="A8" s="10" t="s">
        <v>11</v>
      </c>
      <c r="B8" s="11"/>
      <c r="D8" s="11"/>
      <c r="E8" s="23">
        <f>SUM(E3:E7)</f>
        <v>0</v>
      </c>
    </row>
    <row r="9" spans="1:5" x14ac:dyDescent="0.25">
      <c r="A9" s="11"/>
      <c r="B9" s="11"/>
      <c r="D9" s="11"/>
      <c r="E9" s="11"/>
    </row>
    <row r="10" spans="1:5" ht="15.75" thickBot="1" x14ac:dyDescent="0.3">
      <c r="A10" s="11"/>
      <c r="B10" s="11"/>
      <c r="D10" s="11"/>
      <c r="E10" s="11"/>
    </row>
    <row r="11" spans="1:5" ht="80.650000000000006" customHeight="1" thickBot="1" x14ac:dyDescent="0.3">
      <c r="A11" s="12" t="s">
        <v>12</v>
      </c>
      <c r="B11" s="13" t="s">
        <v>2</v>
      </c>
      <c r="C11" s="4" t="s">
        <v>3</v>
      </c>
      <c r="D11" s="6" t="s">
        <v>4</v>
      </c>
      <c r="E11" s="6" t="s">
        <v>5</v>
      </c>
    </row>
    <row r="12" spans="1:5" ht="15.75" thickBot="1" x14ac:dyDescent="0.3">
      <c r="A12" s="14">
        <v>60000</v>
      </c>
      <c r="B12" s="8">
        <v>3000</v>
      </c>
      <c r="C12" s="2"/>
      <c r="D12" s="11">
        <v>6</v>
      </c>
      <c r="E12" s="22">
        <f>C12*D12</f>
        <v>0</v>
      </c>
    </row>
    <row r="13" spans="1:5" ht="15.75" thickBot="1" x14ac:dyDescent="0.3">
      <c r="A13" s="14">
        <v>75000</v>
      </c>
      <c r="B13" s="8">
        <v>3500</v>
      </c>
      <c r="C13" s="2"/>
      <c r="D13" s="11">
        <v>6</v>
      </c>
      <c r="E13" s="22">
        <f t="shared" ref="E13:E21" si="1">C13*D13</f>
        <v>0</v>
      </c>
    </row>
    <row r="14" spans="1:5" ht="15.75" thickBot="1" x14ac:dyDescent="0.3">
      <c r="A14" s="14">
        <v>100000</v>
      </c>
      <c r="B14" s="8">
        <v>4500</v>
      </c>
      <c r="C14" s="2"/>
      <c r="D14" s="11">
        <v>6</v>
      </c>
      <c r="E14" s="22">
        <f t="shared" si="1"/>
        <v>0</v>
      </c>
    </row>
    <row r="15" spans="1:5" ht="15.75" thickBot="1" x14ac:dyDescent="0.3">
      <c r="A15" s="14">
        <v>150000</v>
      </c>
      <c r="B15" s="8">
        <v>5500</v>
      </c>
      <c r="C15" s="2"/>
      <c r="D15" s="11">
        <v>6</v>
      </c>
      <c r="E15" s="22">
        <f t="shared" si="1"/>
        <v>0</v>
      </c>
    </row>
    <row r="16" spans="1:5" ht="15.75" thickBot="1" x14ac:dyDescent="0.3">
      <c r="A16" s="14">
        <v>200000</v>
      </c>
      <c r="B16" s="8">
        <v>6500</v>
      </c>
      <c r="C16" s="2"/>
      <c r="D16" s="11">
        <v>5</v>
      </c>
      <c r="E16" s="22">
        <f t="shared" si="1"/>
        <v>0</v>
      </c>
    </row>
    <row r="17" spans="1:6" ht="15.75" thickBot="1" x14ac:dyDescent="0.3">
      <c r="A17" s="14">
        <v>250000</v>
      </c>
      <c r="B17" s="8">
        <v>8500</v>
      </c>
      <c r="C17" s="2"/>
      <c r="D17" s="11">
        <v>5</v>
      </c>
      <c r="E17" s="22">
        <f t="shared" si="1"/>
        <v>0</v>
      </c>
    </row>
    <row r="18" spans="1:6" ht="15.75" thickBot="1" x14ac:dyDescent="0.3">
      <c r="A18" s="14">
        <v>350000</v>
      </c>
      <c r="B18" s="8">
        <v>12500</v>
      </c>
      <c r="C18" s="2"/>
      <c r="D18" s="11">
        <v>4</v>
      </c>
      <c r="E18" s="22">
        <f t="shared" si="1"/>
        <v>0</v>
      </c>
    </row>
    <row r="19" spans="1:6" ht="15.75" thickBot="1" x14ac:dyDescent="0.3">
      <c r="A19" s="14">
        <v>500000</v>
      </c>
      <c r="B19" s="9">
        <v>15000</v>
      </c>
      <c r="C19" s="2"/>
      <c r="D19" s="11">
        <v>4</v>
      </c>
      <c r="E19" s="22">
        <f t="shared" si="1"/>
        <v>0</v>
      </c>
    </row>
    <row r="20" spans="1:6" ht="15.75" thickBot="1" x14ac:dyDescent="0.3">
      <c r="A20" s="14">
        <v>750000</v>
      </c>
      <c r="B20" s="9">
        <v>20000</v>
      </c>
      <c r="C20" s="2"/>
      <c r="D20" s="11">
        <v>4</v>
      </c>
      <c r="E20" s="22">
        <f t="shared" si="1"/>
        <v>0</v>
      </c>
    </row>
    <row r="21" spans="1:6" ht="15.75" thickBot="1" x14ac:dyDescent="0.3">
      <c r="A21" s="14">
        <v>1000000</v>
      </c>
      <c r="B21" s="9">
        <v>25000</v>
      </c>
      <c r="C21" s="2"/>
      <c r="D21" s="11">
        <v>6</v>
      </c>
      <c r="E21" s="22">
        <f t="shared" si="1"/>
        <v>0</v>
      </c>
    </row>
    <row r="22" spans="1:6" ht="15.75" thickBot="1" x14ac:dyDescent="0.3">
      <c r="A22" s="15" t="s">
        <v>13</v>
      </c>
      <c r="B22" s="11"/>
      <c r="D22" s="11"/>
      <c r="E22" s="23">
        <f>SUM(E12:E21)</f>
        <v>0</v>
      </c>
    </row>
    <row r="23" spans="1:6" ht="15.75" thickBot="1" x14ac:dyDescent="0.3">
      <c r="A23" s="16"/>
      <c r="B23" s="11"/>
      <c r="D23" s="11"/>
      <c r="E23" s="11"/>
    </row>
    <row r="24" spans="1:6" ht="15.75" thickBot="1" x14ac:dyDescent="0.3">
      <c r="A24" s="15" t="s">
        <v>14</v>
      </c>
      <c r="B24" s="11"/>
      <c r="D24" s="11"/>
      <c r="E24" s="24" t="str">
        <f>IF(MIN(E3:E21)=0,"N/A",E8+E22)</f>
        <v>N/A</v>
      </c>
    </row>
    <row r="25" spans="1:6" ht="15.75" thickBot="1" x14ac:dyDescent="0.3">
      <c r="A25" s="17"/>
      <c r="B25" s="11"/>
    </row>
    <row r="26" spans="1:6" ht="16.5" thickTop="1" x14ac:dyDescent="0.25">
      <c r="A26" s="18" t="s">
        <v>15</v>
      </c>
      <c r="B26" s="19" t="s">
        <v>16</v>
      </c>
    </row>
    <row r="27" spans="1:6" ht="15.75" thickBot="1" x14ac:dyDescent="0.3">
      <c r="A27" s="20" t="str">
        <f>A1</f>
        <v>PLEASE ENTER YOUR NAME HERE</v>
      </c>
      <c r="B27" s="21" t="str">
        <f>E24</f>
        <v>N/A</v>
      </c>
    </row>
    <row r="28" spans="1:6" ht="15.75" thickTop="1" x14ac:dyDescent="0.25"/>
    <row r="29" spans="1:6" ht="31.7" customHeight="1" x14ac:dyDescent="0.3">
      <c r="A29" s="25" t="s">
        <v>17</v>
      </c>
      <c r="B29" s="11"/>
      <c r="C29" s="11"/>
      <c r="D29" s="11"/>
      <c r="E29" s="11"/>
      <c r="F29" s="11"/>
    </row>
    <row r="30" spans="1:6" ht="49.15" customHeight="1" x14ac:dyDescent="0.25">
      <c r="A30" s="26" t="s">
        <v>19</v>
      </c>
      <c r="B30" s="27"/>
      <c r="C30" s="27"/>
      <c r="D30" s="27"/>
      <c r="E30" s="27"/>
      <c r="F30" s="28"/>
    </row>
    <row r="31" spans="1:6" ht="13.7" customHeight="1" x14ac:dyDescent="0.25">
      <c r="A31" s="29"/>
      <c r="B31" s="30"/>
      <c r="C31" s="30"/>
      <c r="D31" s="30"/>
      <c r="E31" s="30"/>
      <c r="F31" s="28"/>
    </row>
    <row r="32" spans="1:6" ht="29.45" customHeight="1" x14ac:dyDescent="0.25">
      <c r="A32" s="26" t="s">
        <v>20</v>
      </c>
      <c r="B32" s="26"/>
      <c r="C32" s="26"/>
      <c r="D32" s="26"/>
      <c r="E32" s="26"/>
      <c r="F32" s="28"/>
    </row>
    <row r="33" spans="1:6" ht="12" customHeight="1" x14ac:dyDescent="0.25">
      <c r="A33" s="29"/>
      <c r="B33" s="29"/>
      <c r="C33" s="29"/>
      <c r="D33" s="29"/>
      <c r="E33" s="29"/>
      <c r="F33" s="28"/>
    </row>
    <row r="34" spans="1:6" ht="32.1" customHeight="1" x14ac:dyDescent="0.25">
      <c r="A34" s="26" t="s">
        <v>21</v>
      </c>
      <c r="B34" s="26"/>
      <c r="C34" s="26"/>
      <c r="D34" s="26"/>
      <c r="E34" s="26"/>
      <c r="F34" s="28"/>
    </row>
    <row r="35" spans="1:6" x14ac:dyDescent="0.25">
      <c r="A35" s="31"/>
      <c r="B35" s="28"/>
      <c r="C35" s="28"/>
      <c r="D35" s="28"/>
      <c r="E35" s="28"/>
      <c r="F35" s="28"/>
    </row>
    <row r="36" spans="1:6" ht="35.25" customHeight="1" x14ac:dyDescent="0.25">
      <c r="A36" s="26" t="s">
        <v>22</v>
      </c>
      <c r="B36" s="26"/>
      <c r="C36" s="26"/>
      <c r="D36" s="26"/>
      <c r="E36" s="26"/>
      <c r="F36" s="28"/>
    </row>
    <row r="37" spans="1:6" x14ac:dyDescent="0.25">
      <c r="A37" s="31"/>
      <c r="B37" s="28"/>
      <c r="C37" s="28"/>
      <c r="D37" s="28"/>
      <c r="E37" s="28"/>
      <c r="F37" s="28"/>
    </row>
    <row r="38" spans="1:6" ht="32.85" customHeight="1" x14ac:dyDescent="0.25">
      <c r="A38" s="26" t="s">
        <v>23</v>
      </c>
      <c r="B38" s="26"/>
      <c r="C38" s="26"/>
      <c r="D38" s="26"/>
      <c r="E38" s="26"/>
      <c r="F38" s="28"/>
    </row>
    <row r="39" spans="1:6" x14ac:dyDescent="0.25">
      <c r="A39" s="31"/>
      <c r="B39" s="28"/>
      <c r="C39" s="28"/>
      <c r="D39" s="28"/>
      <c r="E39" s="28"/>
      <c r="F39" s="28"/>
    </row>
    <row r="40" spans="1:6" ht="32.85" customHeight="1" x14ac:dyDescent="0.25">
      <c r="A40" s="26" t="s">
        <v>24</v>
      </c>
      <c r="B40" s="26"/>
      <c r="C40" s="26"/>
      <c r="D40" s="26"/>
      <c r="E40" s="26"/>
      <c r="F40" s="28"/>
    </row>
    <row r="41" spans="1:6" x14ac:dyDescent="0.25">
      <c r="A41" s="31"/>
      <c r="B41" s="28"/>
      <c r="C41" s="28"/>
      <c r="D41" s="28"/>
      <c r="E41" s="28"/>
      <c r="F41" s="28"/>
    </row>
    <row r="42" spans="1:6" ht="32.1" customHeight="1" x14ac:dyDescent="0.25">
      <c r="A42" s="26" t="s">
        <v>25</v>
      </c>
      <c r="B42" s="26"/>
      <c r="C42" s="26"/>
      <c r="D42" s="26"/>
      <c r="E42" s="26"/>
      <c r="F42" s="28"/>
    </row>
    <row r="43" spans="1:6" x14ac:dyDescent="0.25">
      <c r="A43" s="31"/>
      <c r="B43" s="28"/>
      <c r="C43" s="28"/>
      <c r="D43" s="28"/>
      <c r="E43" s="28"/>
      <c r="F43" s="28"/>
    </row>
    <row r="44" spans="1:6" ht="30.75" customHeight="1" x14ac:dyDescent="0.25">
      <c r="A44" s="26" t="s">
        <v>26</v>
      </c>
      <c r="B44" s="26"/>
      <c r="C44" s="26"/>
      <c r="D44" s="26"/>
      <c r="E44" s="26"/>
      <c r="F44" s="28"/>
    </row>
    <row r="45" spans="1:6" x14ac:dyDescent="0.25">
      <c r="A45" s="32"/>
      <c r="B45" s="32"/>
      <c r="C45" s="32"/>
      <c r="D45" s="32"/>
      <c r="E45" s="32"/>
      <c r="F45" s="28"/>
    </row>
    <row r="46" spans="1:6" ht="33.75" customHeight="1" x14ac:dyDescent="0.25">
      <c r="A46" s="26" t="s">
        <v>27</v>
      </c>
      <c r="B46" s="26"/>
      <c r="C46" s="26"/>
      <c r="D46" s="26"/>
      <c r="E46" s="26"/>
      <c r="F46" s="28"/>
    </row>
    <row r="47" spans="1:6" x14ac:dyDescent="0.25">
      <c r="A47" s="31"/>
      <c r="B47" s="28"/>
      <c r="C47" s="28"/>
      <c r="D47" s="28"/>
      <c r="E47" s="28"/>
      <c r="F47" s="28"/>
    </row>
    <row r="48" spans="1:6" ht="76.7" customHeight="1" x14ac:dyDescent="0.25">
      <c r="A48" s="26" t="s">
        <v>18</v>
      </c>
      <c r="B48" s="26"/>
      <c r="C48" s="26"/>
      <c r="D48" s="26"/>
      <c r="E48" s="26"/>
      <c r="F48" s="33"/>
    </row>
    <row r="49" spans="1:6" ht="17.25" customHeight="1" x14ac:dyDescent="0.25">
      <c r="A49" s="32"/>
      <c r="B49" s="32"/>
      <c r="C49" s="32"/>
      <c r="D49" s="32"/>
      <c r="E49" s="32"/>
      <c r="F49" s="32"/>
    </row>
    <row r="50" spans="1:6" ht="62.85" customHeight="1" x14ac:dyDescent="0.25">
      <c r="A50" s="26" t="s">
        <v>28</v>
      </c>
      <c r="B50" s="26"/>
      <c r="C50" s="26"/>
      <c r="D50" s="26"/>
      <c r="E50" s="26"/>
      <c r="F50" s="33"/>
    </row>
    <row r="51" spans="1:6" ht="18.399999999999999" customHeight="1" x14ac:dyDescent="0.25">
      <c r="A51" s="26"/>
      <c r="B51" s="26"/>
      <c r="C51" s="26"/>
      <c r="D51" s="26"/>
      <c r="E51" s="26"/>
      <c r="F51" s="26"/>
    </row>
    <row r="52" spans="1:6" ht="63.6" customHeight="1" x14ac:dyDescent="0.25">
      <c r="A52" s="26" t="s">
        <v>29</v>
      </c>
      <c r="B52" s="26"/>
      <c r="C52" s="26"/>
      <c r="D52" s="26"/>
      <c r="E52" s="26"/>
      <c r="F52" s="33"/>
    </row>
    <row r="53" spans="1:6" x14ac:dyDescent="0.25">
      <c r="A53" s="28"/>
      <c r="B53" s="28"/>
      <c r="C53" s="28"/>
      <c r="D53" s="28"/>
      <c r="E53" s="28"/>
      <c r="F53" s="28"/>
    </row>
    <row r="54" spans="1:6" ht="34.15" customHeight="1" x14ac:dyDescent="0.25">
      <c r="A54" s="26" t="s">
        <v>30</v>
      </c>
      <c r="B54" s="26"/>
      <c r="C54" s="26"/>
      <c r="D54" s="26"/>
      <c r="E54" s="26"/>
      <c r="F54" s="26"/>
    </row>
  </sheetData>
  <sheetProtection algorithmName="SHA-512" hashValue="0EGXQnkURuQ397p0bqHHFBGP6XvdVsNg1Xq76Dl4pyeguexF0NPVB4NWN0Sck19W70AtIAQSNklzimHpiPMs5w==" saltValue="5gzr6IezcKJFUpu7evKRrg==" spinCount="100000" sheet="1" objects="1" scenarios="1"/>
  <mergeCells count="15">
    <mergeCell ref="A51:F51"/>
    <mergeCell ref="A54:F54"/>
    <mergeCell ref="A40:E40"/>
    <mergeCell ref="A42:E42"/>
    <mergeCell ref="A44:E44"/>
    <mergeCell ref="A46:E46"/>
    <mergeCell ref="A48:E48"/>
    <mergeCell ref="A50:E50"/>
    <mergeCell ref="A52:E52"/>
    <mergeCell ref="A38:E38"/>
    <mergeCell ref="A1:E1"/>
    <mergeCell ref="A30:E30"/>
    <mergeCell ref="A32:E32"/>
    <mergeCell ref="A34:E34"/>
    <mergeCell ref="A36:E36"/>
  </mergeCells>
  <dataValidations count="13">
    <dataValidation type="whole" allowBlank="1" showInputMessage="1" showErrorMessage="1" sqref="C21" xr:uid="{0BB01287-D03C-4948-9E93-1800725BB634}">
      <formula1>1</formula1>
      <formula2>25000</formula2>
    </dataValidation>
    <dataValidation type="whole" allowBlank="1" showInputMessage="1" showErrorMessage="1" sqref="C20" xr:uid="{50BAC00B-0B26-46A3-92B9-D353581AE6FC}">
      <formula1>1</formula1>
      <formula2>20000</formula2>
    </dataValidation>
    <dataValidation type="whole" allowBlank="1" showInputMessage="1" showErrorMessage="1" sqref="C19" xr:uid="{9354A979-2DAA-4E39-A7A9-1DC1F27B982C}">
      <formula1>1</formula1>
      <formula2>15000</formula2>
    </dataValidation>
    <dataValidation type="whole" allowBlank="1" showInputMessage="1" showErrorMessage="1" sqref="C18" xr:uid="{7D8BB56F-BF2D-496A-91B2-F15340004DA3}">
      <formula1>1</formula1>
      <formula2>10000</formula2>
    </dataValidation>
    <dataValidation type="whole" allowBlank="1" showInputMessage="1" showErrorMessage="1" sqref="C17" xr:uid="{38B8F6D5-4233-4015-81D3-7848C4E5A42E}">
      <formula1>1</formula1>
      <formula2>7500</formula2>
    </dataValidation>
    <dataValidation type="whole" allowBlank="1" showInputMessage="1" showErrorMessage="1" sqref="C16" xr:uid="{72A2287C-63D9-4347-8424-B67BD8B5D92F}">
      <formula1>1</formula1>
      <formula2>6000</formula2>
    </dataValidation>
    <dataValidation type="whole" allowBlank="1" showInputMessage="1" showErrorMessage="1" sqref="C15" xr:uid="{2F9AB790-699E-4C75-986C-25DE1A8AC47B}">
      <formula1>1</formula1>
      <formula2>5000</formula2>
    </dataValidation>
    <dataValidation type="whole" allowBlank="1" showInputMessage="1" showErrorMessage="1" sqref="C14" xr:uid="{A5BF1DEB-85B1-4844-980F-108CA0ED87A6}">
      <formula1>1</formula1>
      <formula2>4000</formula2>
    </dataValidation>
    <dataValidation type="whole" allowBlank="1" showInputMessage="1" showErrorMessage="1" sqref="C13" xr:uid="{93580EEB-F502-478E-9E79-454A4E4CA66C}">
      <formula1>1</formula1>
      <formula2>3000</formula2>
    </dataValidation>
    <dataValidation type="whole" allowBlank="1" showInputMessage="1" showErrorMessage="1" sqref="C12" xr:uid="{D62139B6-9732-4CA5-91F7-9F950DFBD004}">
      <formula1>1</formula1>
      <formula2>2500</formula2>
    </dataValidation>
    <dataValidation type="whole" allowBlank="1" showInputMessage="1" showErrorMessage="1" sqref="C5:C6" xr:uid="{92199C26-453A-4BF4-8C8D-8F2CF7ED0E31}">
      <formula1>1</formula1>
      <formula2>300</formula2>
    </dataValidation>
    <dataValidation type="whole" allowBlank="1" showInputMessage="1" showErrorMessage="1" sqref="C4 C7" xr:uid="{C2311B6C-F297-4BF1-BEF3-DA6701D899A1}">
      <formula1>1</formula1>
      <formula2>250</formula2>
    </dataValidation>
    <dataValidation type="whole" allowBlank="1" showInputMessage="1" showErrorMessage="1" sqref="C3" xr:uid="{4B3A1323-BEAD-4FE9-BD37-6AB5EF52DA55}">
      <formula1>1</formula1>
      <formula2>150</formula2>
    </dataValidation>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5B50893AA9FF43B4CA7800296536AB" ma:contentTypeVersion="17" ma:contentTypeDescription="Create a new document." ma:contentTypeScope="" ma:versionID="6a9cf266a1ba2a969bbe62359d0a6e76">
  <xsd:schema xmlns:xsd="http://www.w3.org/2001/XMLSchema" xmlns:xs="http://www.w3.org/2001/XMLSchema" xmlns:p="http://schemas.microsoft.com/office/2006/metadata/properties" xmlns:ns2="6284691f-fe7d-4b00-ade8-6285c9851615" xmlns:ns3="36cdab28-1ad5-484e-99f3-c252f99798cf" targetNamespace="http://schemas.microsoft.com/office/2006/metadata/properties" ma:root="true" ma:fieldsID="94342e1110a3713aea84d43e32ab5b1e" ns2:_="" ns3:_="">
    <xsd:import namespace="6284691f-fe7d-4b00-ade8-6285c9851615"/>
    <xsd:import namespace="36cdab28-1ad5-484e-99f3-c252f99798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4691f-fe7d-4b00-ade8-6285c9851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c26379d-ef65-4b62-a4ed-5130e6fc09b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cdab28-1ad5-484e-99f3-c252f99798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78f97f8-6085-4ec5-9818-70320f6d1bc7}" ma:internalName="TaxCatchAll" ma:showField="CatchAllData" ma:web="36cdab28-1ad5-484e-99f3-c252f99798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cdab28-1ad5-484e-99f3-c252f99798cf" xsi:nil="true"/>
    <lcf76f155ced4ddcb4097134ff3c332f xmlns="6284691f-fe7d-4b00-ade8-6285c98516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6F86FB-F711-4B16-A307-DF9D33621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4691f-fe7d-4b00-ade8-6285c9851615"/>
    <ds:schemaRef ds:uri="36cdab28-1ad5-484e-99f3-c252f99798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D47EF0-3C30-42E1-A9B0-1DB89C258720}">
  <ds:schemaRefs>
    <ds:schemaRef ds:uri="http://schemas.microsoft.com/sharepoint/v3/contenttype/forms"/>
  </ds:schemaRefs>
</ds:datastoreItem>
</file>

<file path=customXml/itemProps3.xml><?xml version="1.0" encoding="utf-8"?>
<ds:datastoreItem xmlns:ds="http://schemas.openxmlformats.org/officeDocument/2006/customXml" ds:itemID="{346314BA-70D9-4EA8-9786-CA41694D308E}">
  <ds:schemaRefs>
    <ds:schemaRef ds:uri="http://schemas.microsoft.com/office/2006/documentManagement/types"/>
    <ds:schemaRef ds:uri="36cdab28-1ad5-484e-99f3-c252f99798cf"/>
    <ds:schemaRef ds:uri="6284691f-fe7d-4b00-ade8-6285c9851615"/>
    <ds:schemaRef ds:uri="http://www.w3.org/XML/1998/namespace"/>
    <ds:schemaRef ds:uri="http://schemas.openxmlformats.org/package/2006/metadata/core-properties"/>
    <ds:schemaRef ds:uri="http://purl.org/dc/terms/"/>
    <ds:schemaRef ds:uri="http://purl.org/dc/dcmitype/"/>
    <ds:schemaRef ds:uri="http://schemas.microsoft.com/office/2006/metadata/properti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Caoimhe Malone</dc:creator>
  <cp:lastModifiedBy>Megan Smyth</cp:lastModifiedBy>
  <cp:lastPrinted>2026-07-15T14:40:39Z</cp:lastPrinted>
  <dcterms:created xsi:type="dcterms:W3CDTF">2026-07-08T09:25:01Z</dcterms:created>
  <dcterms:modified xsi:type="dcterms:W3CDTF">2026-07-31T11:45:56Z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121388427</vt:i4>
  </property>
  <property fmtid="{D5CDD505-2E9C-101B-9397-08002B2CF9AE}" pid="3" name="_NewReviewCycle">
    <vt:lpwstr/>
  </property>
  <property fmtid="{D5CDD505-2E9C-101B-9397-08002B2CF9AE}" pid="4" name="_EmailSubject">
    <vt:lpwstr>GIS SC fees</vt:lpwstr>
  </property>
  <property fmtid="{D5CDD505-2E9C-101B-9397-08002B2CF9AE}" pid="5" name="_AuthorEmail">
    <vt:lpwstr>SWatchorn@ntma.ie</vt:lpwstr>
  </property>
  <property fmtid="{D5CDD505-2E9C-101B-9397-08002B2CF9AE}" pid="6" name="_AuthorEmailDisplayName">
    <vt:lpwstr>Simon Watchorn</vt:lpwstr>
  </property>
  <property fmtid="{D5CDD505-2E9C-101B-9397-08002B2CF9AE}" pid="7" name="_PreviousAdHocReviewCycleID">
    <vt:i4>80369535</vt:i4>
  </property>
  <property fmtid="{D5CDD505-2E9C-101B-9397-08002B2CF9AE}" pid="8" name="_ReviewingToolsShownOnce">
    <vt:lpwstr/>
  </property>
  <property fmtid="{D5CDD505-2E9C-101B-9397-08002B2CF9AE}" pid="9" name="ContentTypeId">
    <vt:lpwstr>0x010100D05B50893AA9FF43B4CA7800296536AB</vt:lpwstr>
  </property>
  <property fmtid="{D5CDD505-2E9C-101B-9397-08002B2CF9AE}" pid="10" name="MediaServiceImageTags">
    <vt:lpwstr/>
  </property>
</Properties>
</file>